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0" yWindow="75" windowWidth="5730" windowHeight="11640"/>
  </bookViews>
  <sheets>
    <sheet name="2001 AAAA Boys" sheetId="8" r:id="rId1"/>
    <sheet name="2001 AAA Boys" sheetId="9" r:id="rId2"/>
    <sheet name="2001 AA Boys" sheetId="10" r:id="rId3"/>
    <sheet name="2001 A Boys" sheetId="11" r:id="rId4"/>
    <sheet name="2001 AAAA Girls" sheetId="12" r:id="rId5"/>
    <sheet name="2001 AAA Girls" sheetId="13" r:id="rId6"/>
    <sheet name="2001 AA Girls" sheetId="14" r:id="rId7"/>
    <sheet name="2001 A Girls" sheetId="15" r:id="rId8"/>
  </sheets>
  <definedNames>
    <definedName name="_xlnm.Print_Area" localSheetId="7">'2001 A Girls'!$1:$1048576</definedName>
  </definedNames>
  <calcPr calcId="145621" fullCalcOnLoad="1"/>
</workbook>
</file>

<file path=xl/calcChain.xml><?xml version="1.0" encoding="utf-8"?>
<calcChain xmlns="http://schemas.openxmlformats.org/spreadsheetml/2006/main">
  <c r="D63" i="11" l="1"/>
  <c r="D59" i="11"/>
  <c r="F61" i="11" s="1"/>
  <c r="D51" i="11"/>
  <c r="F53" i="11" s="1"/>
  <c r="H57" i="11" s="1"/>
  <c r="J49" i="11" s="1"/>
  <c r="L33" i="11" s="1"/>
  <c r="D55" i="11"/>
  <c r="D47" i="11"/>
  <c r="D43" i="11"/>
  <c r="F45" i="11"/>
  <c r="D35" i="11"/>
  <c r="F37" i="11" s="1"/>
  <c r="H41" i="11" s="1"/>
  <c r="D39" i="11"/>
  <c r="D31" i="11"/>
  <c r="D27" i="11"/>
  <c r="F29" i="11" s="1"/>
  <c r="D19" i="11"/>
  <c r="F21" i="11" s="1"/>
  <c r="H25" i="11" s="1"/>
  <c r="J17" i="11" s="1"/>
  <c r="D23" i="11"/>
  <c r="D15" i="11"/>
  <c r="D11" i="11"/>
  <c r="F13" i="11"/>
  <c r="D3" i="11"/>
  <c r="D7" i="11"/>
  <c r="F5" i="11" s="1"/>
  <c r="H9" i="11" s="1"/>
  <c r="D63" i="15"/>
  <c r="D59" i="15"/>
  <c r="F61" i="15"/>
  <c r="D51" i="15"/>
  <c r="D55" i="15"/>
  <c r="F53" i="15"/>
  <c r="H57" i="15"/>
  <c r="J49" i="15"/>
  <c r="L33" i="15"/>
  <c r="D47" i="15"/>
  <c r="D43" i="15"/>
  <c r="F45" i="15" s="1"/>
  <c r="D35" i="15"/>
  <c r="D39" i="15"/>
  <c r="F37" i="15"/>
  <c r="H41" i="15" s="1"/>
  <c r="D31" i="15"/>
  <c r="D27" i="15"/>
  <c r="F29" i="15"/>
  <c r="D19" i="15"/>
  <c r="F21" i="15" s="1"/>
  <c r="H25" i="15" s="1"/>
  <c r="J17" i="15" s="1"/>
  <c r="D23" i="15"/>
  <c r="D15" i="15"/>
  <c r="D11" i="15"/>
  <c r="F13" i="15"/>
  <c r="D3" i="15"/>
  <c r="D7" i="15"/>
  <c r="F5" i="15"/>
  <c r="H9" i="15"/>
  <c r="D63" i="10"/>
  <c r="D59" i="10"/>
  <c r="F61" i="10" s="1"/>
  <c r="D51" i="10"/>
  <c r="F53" i="10" s="1"/>
  <c r="H57" i="10" s="1"/>
  <c r="D55" i="10"/>
  <c r="D35" i="10"/>
  <c r="D39" i="10"/>
  <c r="F37" i="10"/>
  <c r="D43" i="10"/>
  <c r="D47" i="10"/>
  <c r="F45" i="10"/>
  <c r="H41" i="10"/>
  <c r="J49" i="10" s="1"/>
  <c r="D3" i="10"/>
  <c r="F5" i="10" s="1"/>
  <c r="H9" i="10" s="1"/>
  <c r="J17" i="10" s="1"/>
  <c r="L33" i="10" s="1"/>
  <c r="D7" i="10"/>
  <c r="D11" i="10"/>
  <c r="F13" i="10" s="1"/>
  <c r="D15" i="10"/>
  <c r="D31" i="10"/>
  <c r="D27" i="10"/>
  <c r="F29" i="10" s="1"/>
  <c r="D19" i="10"/>
  <c r="F21" i="10" s="1"/>
  <c r="H25" i="10" s="1"/>
  <c r="D23" i="10"/>
  <c r="D63" i="14"/>
  <c r="D59" i="14"/>
  <c r="F61" i="14" s="1"/>
  <c r="H57" i="14" s="1"/>
  <c r="D51" i="14"/>
  <c r="D55" i="14"/>
  <c r="F53" i="14"/>
  <c r="D35" i="14"/>
  <c r="F37" i="14" s="1"/>
  <c r="D39" i="14"/>
  <c r="D43" i="14"/>
  <c r="F45" i="14" s="1"/>
  <c r="D47" i="14"/>
  <c r="D19" i="14"/>
  <c r="D23" i="14"/>
  <c r="F21" i="14"/>
  <c r="D27" i="14"/>
  <c r="F29" i="14" s="1"/>
  <c r="H25" i="14" s="1"/>
  <c r="J17" i="14" s="1"/>
  <c r="L33" i="14" s="1"/>
  <c r="D31" i="14"/>
  <c r="D15" i="14"/>
  <c r="D11" i="14"/>
  <c r="F13" i="14" s="1"/>
  <c r="H9" i="14" s="1"/>
  <c r="D3" i="14"/>
  <c r="D7" i="14"/>
  <c r="F5" i="14"/>
  <c r="D63" i="9"/>
  <c r="F61" i="9" s="1"/>
  <c r="H57" i="9" s="1"/>
  <c r="J49" i="9" s="1"/>
  <c r="L33" i="9" s="1"/>
  <c r="D59" i="9"/>
  <c r="D51" i="9"/>
  <c r="D55" i="9"/>
  <c r="F53" i="9"/>
  <c r="D47" i="9"/>
  <c r="D43" i="9"/>
  <c r="F45" i="9"/>
  <c r="D35" i="9"/>
  <c r="F37" i="9" s="1"/>
  <c r="H41" i="9" s="1"/>
  <c r="D39" i="9"/>
  <c r="D31" i="9"/>
  <c r="D27" i="9"/>
  <c r="F29" i="9"/>
  <c r="D19" i="9"/>
  <c r="D23" i="9"/>
  <c r="F21" i="9"/>
  <c r="H25" i="9"/>
  <c r="D3" i="9"/>
  <c r="D7" i="9"/>
  <c r="F5" i="9"/>
  <c r="D11" i="9"/>
  <c r="D15" i="9"/>
  <c r="F13" i="9" s="1"/>
  <c r="D63" i="13"/>
  <c r="D59" i="13"/>
  <c r="F61" i="13"/>
  <c r="D51" i="13"/>
  <c r="D55" i="13"/>
  <c r="F53" i="13"/>
  <c r="H57" i="13"/>
  <c r="D35" i="13"/>
  <c r="D39" i="13"/>
  <c r="F37" i="13" s="1"/>
  <c r="H41" i="13" s="1"/>
  <c r="J49" i="13" s="1"/>
  <c r="D43" i="13"/>
  <c r="D47" i="13"/>
  <c r="F45" i="13"/>
  <c r="D3" i="13"/>
  <c r="D7" i="13"/>
  <c r="F5" i="13"/>
  <c r="H9" i="13"/>
  <c r="J17" i="13" s="1"/>
  <c r="L33" i="13" s="1"/>
  <c r="D11" i="13"/>
  <c r="D15" i="13"/>
  <c r="F13" i="13"/>
  <c r="D31" i="13"/>
  <c r="D27" i="13"/>
  <c r="F29" i="13"/>
  <c r="D19" i="13"/>
  <c r="D23" i="13"/>
  <c r="F21" i="13"/>
  <c r="H25" i="13"/>
  <c r="D63" i="8"/>
  <c r="D59" i="8"/>
  <c r="F61" i="8" s="1"/>
  <c r="D51" i="8"/>
  <c r="D55" i="8"/>
  <c r="F53" i="8"/>
  <c r="D35" i="8"/>
  <c r="D39" i="8"/>
  <c r="F37" i="8"/>
  <c r="D43" i="8"/>
  <c r="F45" i="8" s="1"/>
  <c r="D47" i="8"/>
  <c r="D19" i="8"/>
  <c r="D23" i="8"/>
  <c r="F21" i="8"/>
  <c r="D27" i="8"/>
  <c r="D31" i="8"/>
  <c r="F29" i="8"/>
  <c r="H25" i="8"/>
  <c r="D3" i="8"/>
  <c r="F5" i="8" s="1"/>
  <c r="H9" i="8" s="1"/>
  <c r="J17" i="8" s="1"/>
  <c r="L33" i="8" s="1"/>
  <c r="D7" i="8"/>
  <c r="D11" i="8"/>
  <c r="F13" i="8"/>
  <c r="D15" i="8"/>
  <c r="D63" i="12"/>
  <c r="D59" i="12"/>
  <c r="F61" i="12" s="1"/>
  <c r="D51" i="12"/>
  <c r="F53" i="12" s="1"/>
  <c r="H57" i="12" s="1"/>
  <c r="D55" i="12"/>
  <c r="D35" i="12"/>
  <c r="D39" i="12"/>
  <c r="F37" i="12"/>
  <c r="D43" i="12"/>
  <c r="D47" i="12"/>
  <c r="F45" i="12" s="1"/>
  <c r="H41" i="12" s="1"/>
  <c r="J49" i="12" s="1"/>
  <c r="L33" i="12" s="1"/>
  <c r="D31" i="12"/>
  <c r="D27" i="12"/>
  <c r="F29" i="12" s="1"/>
  <c r="H25" i="12" s="1"/>
  <c r="J17" i="12" s="1"/>
  <c r="D19" i="12"/>
  <c r="D23" i="12"/>
  <c r="F21" i="12"/>
  <c r="D15" i="12"/>
  <c r="D11" i="12"/>
  <c r="F13" i="12" s="1"/>
  <c r="D3" i="12"/>
  <c r="F5" i="12" s="1"/>
  <c r="D7" i="12"/>
  <c r="H41" i="14" l="1"/>
  <c r="J49" i="14" s="1"/>
  <c r="H41" i="8"/>
  <c r="J49" i="8" s="1"/>
  <c r="H9" i="9"/>
  <c r="J17" i="9" s="1"/>
  <c r="H57" i="8"/>
  <c r="H9" i="12"/>
</calcChain>
</file>

<file path=xl/sharedStrings.xml><?xml version="1.0" encoding="utf-8"?>
<sst xmlns="http://schemas.openxmlformats.org/spreadsheetml/2006/main" count="778" uniqueCount="532">
  <si>
    <t>Hersheypark Arena</t>
  </si>
  <si>
    <t>Sat. 3/24  8:00 pm</t>
  </si>
  <si>
    <t>Fri. 3/23  6:00 pm</t>
  </si>
  <si>
    <t>Sat. 3/24  6:00 pm</t>
  </si>
  <si>
    <t>Fri. 3/23  8:00 pm</t>
  </si>
  <si>
    <t>Fri. 3/23  1:00 pm</t>
  </si>
  <si>
    <t>Sat. 3/24  3:00 pm</t>
  </si>
  <si>
    <t>Sat. 3/24  1:00 pm</t>
  </si>
  <si>
    <t>3-5 Harrisburg</t>
  </si>
  <si>
    <t>3-3 Southwestern</t>
  </si>
  <si>
    <t>3-4 Hempfield</t>
  </si>
  <si>
    <t>3-1 Steel-High</t>
  </si>
  <si>
    <t>3-4 Northeastern</t>
  </si>
  <si>
    <t>3-5 West York</t>
  </si>
  <si>
    <t>3-6 Susquehanna Twp.</t>
  </si>
  <si>
    <t>3-3 Littlestown</t>
  </si>
  <si>
    <t>3-2 Garden Spot</t>
  </si>
  <si>
    <t>4-1 Shamokin</t>
  </si>
  <si>
    <t>4-2 Selinsgrove</t>
  </si>
  <si>
    <t>3-4 Delone Catholic</t>
  </si>
  <si>
    <t>3-3 Lancaster Catholic</t>
  </si>
  <si>
    <t>3-7 Lancaster Mennonite</t>
  </si>
  <si>
    <t>3-5 Reading Central Catholic</t>
  </si>
  <si>
    <t>3-5 Anteitam</t>
  </si>
  <si>
    <t>3-3 Lebanon Catholic</t>
  </si>
  <si>
    <t>3-4 Fairfield</t>
  </si>
  <si>
    <t>3-5 Cumberland Valley</t>
  </si>
  <si>
    <t>3-3 Cedar Crest</t>
  </si>
  <si>
    <t>3-4 Warwick</t>
  </si>
  <si>
    <t>3-4 Littlestown</t>
  </si>
  <si>
    <t>3-5 Lancaster Catholic</t>
  </si>
  <si>
    <t>3-6 Lebanon</t>
  </si>
  <si>
    <t>3-3 Daniel Boone</t>
  </si>
  <si>
    <t>3-7 Susquehanna Twp.</t>
  </si>
  <si>
    <t>3-5 Boiling Springs</t>
  </si>
  <si>
    <t>3-4 Wyomissing</t>
  </si>
  <si>
    <t>3-3 Delone Catholic</t>
  </si>
  <si>
    <t>3-5 Lancaster Christian</t>
  </si>
  <si>
    <t>3-3 Millersburg</t>
  </si>
  <si>
    <t>3-4 Steel-High</t>
  </si>
  <si>
    <t>1-1 Coatesville</t>
  </si>
  <si>
    <t>1-4 Central Bucks West</t>
  </si>
  <si>
    <t>2-1 Williamsport</t>
  </si>
  <si>
    <t>1-3 Chester</t>
  </si>
  <si>
    <t>1-7 West Chester East</t>
  </si>
  <si>
    <t>1-2 Hatboro-Horsham</t>
  </si>
  <si>
    <t>1-3 Pottstown</t>
  </si>
  <si>
    <t>1-2 Springfield-Montco</t>
  </si>
  <si>
    <t>1-1 Lansdale Catholic</t>
  </si>
  <si>
    <t>2-1 Scranton Prep</t>
  </si>
  <si>
    <t>2-2 Nanticoke</t>
  </si>
  <si>
    <t>11-1 Allentown CC</t>
  </si>
  <si>
    <t>11-2 Bethlehem Catholic</t>
  </si>
  <si>
    <t>3-1 Scotland</t>
  </si>
  <si>
    <t>3-2 Camp Hill</t>
  </si>
  <si>
    <t>1-2 Girard College</t>
  </si>
  <si>
    <t>2-2 North Pocono</t>
  </si>
  <si>
    <t>2-2 Wilkes-Barre Meyers</t>
  </si>
  <si>
    <t>2-3 Bishop O'Hara</t>
  </si>
  <si>
    <t>2-4 Lackawanna Trail</t>
  </si>
  <si>
    <t>2-1 Bishop Hannan</t>
  </si>
  <si>
    <t>2-1 Old Forge</t>
  </si>
  <si>
    <t>2-2 Seton Catholic</t>
  </si>
  <si>
    <t>4-4 Sayre</t>
  </si>
  <si>
    <t>4-3 Galeton</t>
  </si>
  <si>
    <t>11-1 Mahanoy Area</t>
  </si>
  <si>
    <t>11-2 Pottsville Nativity</t>
  </si>
  <si>
    <t>11-3 Williams Valley</t>
  </si>
  <si>
    <t>4-3 Loyalsock</t>
  </si>
  <si>
    <t>1-1 Cheltenham</t>
  </si>
  <si>
    <t>1-2 Council Rock</t>
  </si>
  <si>
    <t>1-1 Villa Joseph Marie</t>
  </si>
  <si>
    <t>1-2 Bristol</t>
  </si>
  <si>
    <t>3-2 Trinity</t>
  </si>
  <si>
    <t>3-1 Holy Name</t>
  </si>
  <si>
    <t>3-2 Gettysburg</t>
  </si>
  <si>
    <t>3-1 Central Dauphin</t>
  </si>
  <si>
    <t>4-1 Southern Columbia</t>
  </si>
  <si>
    <t>4-2 Line Mountain</t>
  </si>
  <si>
    <t>11-1 Emmaus</t>
  </si>
  <si>
    <t>11-2 Liberty</t>
  </si>
  <si>
    <t>11-1 Pine Grove</t>
  </si>
  <si>
    <t>11-2 Catasaqua</t>
  </si>
  <si>
    <t>26-1</t>
  </si>
  <si>
    <t>24-5</t>
  </si>
  <si>
    <t>23-5</t>
  </si>
  <si>
    <t>11-2 Emmaus</t>
  </si>
  <si>
    <t>22-5</t>
  </si>
  <si>
    <t>28-2</t>
  </si>
  <si>
    <t>3-2 Lancaster McCaskey</t>
  </si>
  <si>
    <t>18-11</t>
  </si>
  <si>
    <t>25-1</t>
  </si>
  <si>
    <t>1-5 Council Rock</t>
  </si>
  <si>
    <t>18-10</t>
  </si>
  <si>
    <t>11-1 Parkland</t>
  </si>
  <si>
    <t>26-2</t>
  </si>
  <si>
    <t>1-6 Lower Merion</t>
  </si>
  <si>
    <t>23-6</t>
  </si>
  <si>
    <t>15-13</t>
  </si>
  <si>
    <t>17-10</t>
  </si>
  <si>
    <t>25-4</t>
  </si>
  <si>
    <t>3-1 Chambersburg</t>
  </si>
  <si>
    <t>19-9</t>
  </si>
  <si>
    <t>22-6</t>
  </si>
  <si>
    <t>7-1 Chartiers Valley</t>
  </si>
  <si>
    <t>20-7</t>
  </si>
  <si>
    <t>7-10 McKeesport</t>
  </si>
  <si>
    <t>10-15</t>
  </si>
  <si>
    <t>7-5 Pittsburgh CC</t>
  </si>
  <si>
    <t>22-4</t>
  </si>
  <si>
    <t>6-2 State College</t>
  </si>
  <si>
    <t>14-12</t>
  </si>
  <si>
    <t>7-4 Shaler</t>
  </si>
  <si>
    <t>10-2 Erie Central</t>
  </si>
  <si>
    <t>19-7</t>
  </si>
  <si>
    <t>8-1 Schenley</t>
  </si>
  <si>
    <t>25-2</t>
  </si>
  <si>
    <t>7-8 New Castle</t>
  </si>
  <si>
    <t>17-7</t>
  </si>
  <si>
    <t>6-1 Altoona</t>
  </si>
  <si>
    <t>12-15</t>
  </si>
  <si>
    <t>7-7 Pine-Richland</t>
  </si>
  <si>
    <t>18-8</t>
  </si>
  <si>
    <t>7-2 Uniontown</t>
  </si>
  <si>
    <t>7-9 Penn Hills</t>
  </si>
  <si>
    <t>14-11</t>
  </si>
  <si>
    <t>7-3 Montour</t>
  </si>
  <si>
    <t>18-6</t>
  </si>
  <si>
    <t>8-2 Oliver</t>
  </si>
  <si>
    <t>17-9</t>
  </si>
  <si>
    <t>10-1 George Jr. Republic</t>
  </si>
  <si>
    <t>22-3</t>
  </si>
  <si>
    <t>7-6 Penn Trafford</t>
  </si>
  <si>
    <t>16-7</t>
  </si>
  <si>
    <t>20-8</t>
  </si>
  <si>
    <t>21-5</t>
  </si>
  <si>
    <t>13-15</t>
  </si>
  <si>
    <t>23-4</t>
  </si>
  <si>
    <t>27-2</t>
  </si>
  <si>
    <t>19-10</t>
  </si>
  <si>
    <t>21-8</t>
  </si>
  <si>
    <t>21-7</t>
  </si>
  <si>
    <t>15-12</t>
  </si>
  <si>
    <t>7-1 Brownsville</t>
  </si>
  <si>
    <t>24-3</t>
  </si>
  <si>
    <t>6-3 Indian Valley</t>
  </si>
  <si>
    <t>10-2 General McLane</t>
  </si>
  <si>
    <t>7-4 Hampton</t>
  </si>
  <si>
    <t>20-6</t>
  </si>
  <si>
    <t>9-1 Bradford</t>
  </si>
  <si>
    <t>19-4</t>
  </si>
  <si>
    <t>6-2 Penn Cambria</t>
  </si>
  <si>
    <t>15-11</t>
  </si>
  <si>
    <t>8-1 Peabody</t>
  </si>
  <si>
    <t>10-3 Grove City</t>
  </si>
  <si>
    <t>6-1 Johnstown</t>
  </si>
  <si>
    <t>7-5 West Mifflin</t>
  </si>
  <si>
    <t>17-4</t>
  </si>
  <si>
    <t>7-3 Hopewell</t>
  </si>
  <si>
    <t>10-4 Slippery Rock</t>
  </si>
  <si>
    <t>19-8</t>
  </si>
  <si>
    <t>7-2 Blackhawk</t>
  </si>
  <si>
    <t>7-7 Burrell</t>
  </si>
  <si>
    <t>7-6 Steel Valley</t>
  </si>
  <si>
    <t>17-8</t>
  </si>
  <si>
    <t>10-1 Franklin</t>
  </si>
  <si>
    <t>3-1 Trinity</t>
  </si>
  <si>
    <t>24-4</t>
  </si>
  <si>
    <t>17-11</t>
  </si>
  <si>
    <t>4-2 Central Columbia</t>
  </si>
  <si>
    <t>11-1 Minersville</t>
  </si>
  <si>
    <t>16-11</t>
  </si>
  <si>
    <t>4-3 Lewisburg</t>
  </si>
  <si>
    <t>1-1 Bristol</t>
  </si>
  <si>
    <t>4-1 Loyalsock Twp.</t>
  </si>
  <si>
    <t>20-10</t>
  </si>
  <si>
    <t>25-5</t>
  </si>
  <si>
    <t>11-2 Salisbury Twp.</t>
  </si>
  <si>
    <t>3-2 Columbia</t>
  </si>
  <si>
    <t>1-2 Christopher Dock</t>
  </si>
  <si>
    <t>10-16</t>
  </si>
  <si>
    <t>21-6</t>
  </si>
  <si>
    <t>21-9</t>
  </si>
  <si>
    <t>7-1 Sto-Rox</t>
  </si>
  <si>
    <t>23-2</t>
  </si>
  <si>
    <t>10-3 Mercyhurst Prep</t>
  </si>
  <si>
    <t>18-9</t>
  </si>
  <si>
    <t>6-2 Westmont-Hilltop</t>
  </si>
  <si>
    <t>7-4 Aliquippa</t>
  </si>
  <si>
    <t>20-4</t>
  </si>
  <si>
    <t>5-1 Windber</t>
  </si>
  <si>
    <t>27-0</t>
  </si>
  <si>
    <t>6-3 Bishop Guilfoyle</t>
  </si>
  <si>
    <t>9-1 Karns City</t>
  </si>
  <si>
    <t>10-2 Saegertown</t>
  </si>
  <si>
    <t>7-3 Farrell</t>
  </si>
  <si>
    <t>9-2 Kane</t>
  </si>
  <si>
    <t>19-6</t>
  </si>
  <si>
    <t>6-1 Northern Cambria</t>
  </si>
  <si>
    <t>7-5 Wilkinsburg</t>
  </si>
  <si>
    <t>20-5</t>
  </si>
  <si>
    <t>7-2 Shady Side Academy</t>
  </si>
  <si>
    <t>5-2 Tussey Mountain</t>
  </si>
  <si>
    <t>10-1 Fairview</t>
  </si>
  <si>
    <t>7-6 Washington</t>
  </si>
  <si>
    <t>23-3</t>
  </si>
  <si>
    <t>4-2 Elkland</t>
  </si>
  <si>
    <t>1-1 Faith Christian</t>
  </si>
  <si>
    <t>16-10</t>
  </si>
  <si>
    <t>4-1 Lourdes</t>
  </si>
  <si>
    <t>14-14</t>
  </si>
  <si>
    <t>7-1 Monessen</t>
  </si>
  <si>
    <t>5-2 Turkeyfoot Valley</t>
  </si>
  <si>
    <t>10-2 West Middelsex</t>
  </si>
  <si>
    <t>9-3 Keystone</t>
  </si>
  <si>
    <t>18-7</t>
  </si>
  <si>
    <t>9-2 Clarion-Limestone</t>
  </si>
  <si>
    <t>10-3 Linesville</t>
  </si>
  <si>
    <t>6-1 Williamsburg</t>
  </si>
  <si>
    <t>7-4 Duquesne</t>
  </si>
  <si>
    <t>9-1 Elk County Christian</t>
  </si>
  <si>
    <t>26-0</t>
  </si>
  <si>
    <t>7-3 Rochester</t>
  </si>
  <si>
    <t>14-8</t>
  </si>
  <si>
    <t>5-1 Berlin-Brothersvalley</t>
  </si>
  <si>
    <t>6-3 Conemaugh Valley</t>
  </si>
  <si>
    <t>7-2 Vincentian</t>
  </si>
  <si>
    <t>6-2 Juniata Valley</t>
  </si>
  <si>
    <t>10-1 Kennedy Christian</t>
  </si>
  <si>
    <t>9-4 Coudersport</t>
  </si>
  <si>
    <t>28-1</t>
  </si>
  <si>
    <t>24-6</t>
  </si>
  <si>
    <t>22-8</t>
  </si>
  <si>
    <t>1-4 Norristown</t>
  </si>
  <si>
    <t>2-1 Abington Heights</t>
  </si>
  <si>
    <t>1-5 Central Bucks East</t>
  </si>
  <si>
    <t>1-6 Haverford</t>
  </si>
  <si>
    <t>1-3 Downingtown</t>
  </si>
  <si>
    <t>2-2 Hazleton</t>
  </si>
  <si>
    <t>1-7 Unionville</t>
  </si>
  <si>
    <t>7-1 Oakland Catholic</t>
  </si>
  <si>
    <t>7-10 Fox Chapel</t>
  </si>
  <si>
    <t>12-12</t>
  </si>
  <si>
    <t>7-5 Albert Gallatin</t>
  </si>
  <si>
    <t>6-2 Altoona</t>
  </si>
  <si>
    <t>15-10</t>
  </si>
  <si>
    <t>7-4 Connellsville</t>
  </si>
  <si>
    <t>7-8 Mount Lebanon</t>
  </si>
  <si>
    <t>6-1 State College</t>
  </si>
  <si>
    <t>7-7 Seneca Valley</t>
  </si>
  <si>
    <t>7-2 Ambridge</t>
  </si>
  <si>
    <t>7-9 Indiana</t>
  </si>
  <si>
    <t>7-3 Butler</t>
  </si>
  <si>
    <t>8-2 Carrick</t>
  </si>
  <si>
    <t>11-15</t>
  </si>
  <si>
    <t>10-1 Erie McDowell</t>
  </si>
  <si>
    <t>7-6 Greensburg-Salem</t>
  </si>
  <si>
    <t>16-9</t>
  </si>
  <si>
    <t>3-1 ELCO</t>
  </si>
  <si>
    <t>27-3</t>
  </si>
  <si>
    <t>1-3 St. Basil</t>
  </si>
  <si>
    <t>2-2 Scranton Prep</t>
  </si>
  <si>
    <t>4-2 Jersey Shore</t>
  </si>
  <si>
    <t>1-2 Lansdale Catholic</t>
  </si>
  <si>
    <t>14-10</t>
  </si>
  <si>
    <t>23-7</t>
  </si>
  <si>
    <t>2-1 Valley View</t>
  </si>
  <si>
    <t>4-1 Milton</t>
  </si>
  <si>
    <t>16-12</t>
  </si>
  <si>
    <t>11-2 North Schuylkill</t>
  </si>
  <si>
    <t>1-1 Pottstown</t>
  </si>
  <si>
    <t>7-1 West Mifflin</t>
  </si>
  <si>
    <t>6-3 Somerset</t>
  </si>
  <si>
    <t>10-2 Fort LeBoeuf</t>
  </si>
  <si>
    <t>7-4 Steel Valley</t>
  </si>
  <si>
    <t>9-1 Brookville</t>
  </si>
  <si>
    <t>6-2 Lewistown</t>
  </si>
  <si>
    <t>8-1 Westinghouse</t>
  </si>
  <si>
    <t>6-1 Indian Valley</t>
  </si>
  <si>
    <t>7-5 Valley</t>
  </si>
  <si>
    <t>18-5</t>
  </si>
  <si>
    <t>7-3 Moon</t>
  </si>
  <si>
    <t>10-4 Franklin</t>
  </si>
  <si>
    <t>7-7 North Catholic</t>
  </si>
  <si>
    <t>10-1 Villa Maria</t>
  </si>
  <si>
    <t>7-6 Elizabeth Forward</t>
  </si>
  <si>
    <t>2-4 Dunmore</t>
  </si>
  <si>
    <t>2-2 Mountain View</t>
  </si>
  <si>
    <t>14-13</t>
  </si>
  <si>
    <t>20-9</t>
  </si>
  <si>
    <t>21-4</t>
  </si>
  <si>
    <t>2-3 Bishop Hoban</t>
  </si>
  <si>
    <t>24-2</t>
  </si>
  <si>
    <t>2-1 Elk Lake</t>
  </si>
  <si>
    <t>7-1 Vincentian Academy</t>
  </si>
  <si>
    <t>10-3 Mercer</t>
  </si>
  <si>
    <t>6-2 Richland</t>
  </si>
  <si>
    <t>7-4 Chartiers-Houston</t>
  </si>
  <si>
    <t>5-1 Meyersdale</t>
  </si>
  <si>
    <t>9-1 Moniteau</t>
  </si>
  <si>
    <t>10-2 Northwestern</t>
  </si>
  <si>
    <t>7-3 Serra Catholic</t>
  </si>
  <si>
    <t>9-2 Karns City</t>
  </si>
  <si>
    <t>6-1 Martinsburg Central</t>
  </si>
  <si>
    <t>7-5 Carlynton</t>
  </si>
  <si>
    <t>7-2 Washington</t>
  </si>
  <si>
    <t>10-1 Girard</t>
  </si>
  <si>
    <t>7-6 Greensburg Cent. Cath.</t>
  </si>
  <si>
    <t>3-1 Lebanon Catholic</t>
  </si>
  <si>
    <t>4-4 Northeast Bradford</t>
  </si>
  <si>
    <t>11-2 Marian Catholic</t>
  </si>
  <si>
    <t>1-1 Sacred Heart</t>
  </si>
  <si>
    <t>8-17</t>
  </si>
  <si>
    <t>11-3 Shenendoah Valley</t>
  </si>
  <si>
    <t>2-1 Forest City</t>
  </si>
  <si>
    <t>4-3 Lourdes</t>
  </si>
  <si>
    <t>11-1 Pottsville Nativity</t>
  </si>
  <si>
    <t>2-2 Old Forge</t>
  </si>
  <si>
    <t>3-2 Greenwood</t>
  </si>
  <si>
    <t>1-2 Jenkintown</t>
  </si>
  <si>
    <t>4-1 Muncy</t>
  </si>
  <si>
    <t>7-1 Clairton</t>
  </si>
  <si>
    <t>5-2 Southern Fulton</t>
  </si>
  <si>
    <t>9-3 Rimersburg Union</t>
  </si>
  <si>
    <t>9-2 DuBois Central Christian</t>
  </si>
  <si>
    <t>10-3 Conneaut Lake</t>
  </si>
  <si>
    <t>6-1 Bishop Guilfoyle</t>
  </si>
  <si>
    <t>7-4 Rochester</t>
  </si>
  <si>
    <t>17-6</t>
  </si>
  <si>
    <t>9-1 Coudersport</t>
  </si>
  <si>
    <t>7-3 Monaca</t>
  </si>
  <si>
    <t>16-6</t>
  </si>
  <si>
    <t>6-3 Bishop Carroll</t>
  </si>
  <si>
    <t>7-2 Monessen</t>
  </si>
  <si>
    <t>6-2 Williamsburg</t>
  </si>
  <si>
    <t>9-4 Cameron County</t>
  </si>
  <si>
    <t>Norristown 1:00</t>
  </si>
  <si>
    <t>Gettysburg 1:00</t>
  </si>
  <si>
    <t>Hempfield 2:30</t>
  </si>
  <si>
    <t>Shamokin 1:00</t>
  </si>
  <si>
    <t>Liberty 7:30</t>
  </si>
  <si>
    <t>Plymouth-Whitemarsh 1:00</t>
  </si>
  <si>
    <t>Strath Haven 1:00</t>
  </si>
  <si>
    <t>Gettysburg 2:30</t>
  </si>
  <si>
    <t>Ringgold 1:30</t>
  </si>
  <si>
    <t>Gateway 1:30</t>
  </si>
  <si>
    <t>Butler 1:30</t>
  </si>
  <si>
    <t>Allerdice 12:00</t>
  </si>
  <si>
    <t>Tyrone 7:30</t>
  </si>
  <si>
    <t>Ringgold 12:00</t>
  </si>
  <si>
    <t>Ambridge 1:30</t>
  </si>
  <si>
    <t>Farrell 12:00</t>
  </si>
  <si>
    <t>Cedar Crest 6:30</t>
  </si>
  <si>
    <t>Bishop Hoban 7:00</t>
  </si>
  <si>
    <t>Wissahickon 6:00</t>
  </si>
  <si>
    <t>Scranton University 6:00</t>
  </si>
  <si>
    <t>Shikellamy 7:00</t>
  </si>
  <si>
    <t>ELCO 6:30</t>
  </si>
  <si>
    <t>Wissahickon 8:00</t>
  </si>
  <si>
    <t>Ringgold 7:30</t>
  </si>
  <si>
    <t>Edinboro 7:30</t>
  </si>
  <si>
    <t>Clarion 7:30</t>
  </si>
  <si>
    <t>Allerdice 7:30</t>
  </si>
  <si>
    <t>St. Francis 7:30</t>
  </si>
  <si>
    <t>Midland 6:00</t>
  </si>
  <si>
    <t>Midland 7:30</t>
  </si>
  <si>
    <t>Grove City 7:30</t>
  </si>
  <si>
    <t>Carlisle 7:00</t>
  </si>
  <si>
    <t>Bishop Hoban 1:00</t>
  </si>
  <si>
    <t>Martz Hall 7:30</t>
  </si>
  <si>
    <t>Upper Moreland 2:30</t>
  </si>
  <si>
    <t>Montoursville 2:30</t>
  </si>
  <si>
    <t>Warwick 2:30</t>
  </si>
  <si>
    <t>Warwick 1:00</t>
  </si>
  <si>
    <t>Scranton University 2:30</t>
  </si>
  <si>
    <t>North Allegheny 12:00</t>
  </si>
  <si>
    <t>Pitt-Johnstown 2:00</t>
  </si>
  <si>
    <t>Pitt-Johnstown 12:30</t>
  </si>
  <si>
    <t>Clarion 8:00</t>
  </si>
  <si>
    <t>Butler 3:00</t>
  </si>
  <si>
    <t>Altoona 2:00</t>
  </si>
  <si>
    <t>North Allegheny 1:30</t>
  </si>
  <si>
    <t>Edinboro 4:30</t>
  </si>
  <si>
    <t>Central York 5:00</t>
  </si>
  <si>
    <t>Troy 7:00</t>
  </si>
  <si>
    <t>Plymouth-Whitemarsh 6:00</t>
  </si>
  <si>
    <t>Riverside 7:00</t>
  </si>
  <si>
    <t>Cedar Crest 8:00</t>
  </si>
  <si>
    <t>Mechanicsburg 6:30</t>
  </si>
  <si>
    <t>Shamokin 7:30</t>
  </si>
  <si>
    <t>Ringgold 6:00</t>
  </si>
  <si>
    <t>Westminster College 6:00</t>
  </si>
  <si>
    <t>Brookville 7:30</t>
  </si>
  <si>
    <t>Altoona 7:30</t>
  </si>
  <si>
    <t>Clarion 6:00</t>
  </si>
  <si>
    <t>Pitt-Johnstown 7:30</t>
  </si>
  <si>
    <t>Gateway 6:00</t>
  </si>
  <si>
    <t>Westminster College 7:30</t>
  </si>
  <si>
    <t>Conestoga 7:00</t>
  </si>
  <si>
    <t>lebanon 8:00</t>
  </si>
  <si>
    <t>Central York 8:00</t>
  </si>
  <si>
    <t>Scranton University 7:30</t>
  </si>
  <si>
    <t>Liberty 6:00</t>
  </si>
  <si>
    <t>Plymouth-Whitemarsh 7:30</t>
  </si>
  <si>
    <t>Coatesville 7:00</t>
  </si>
  <si>
    <t>Lebanon 6:30</t>
  </si>
  <si>
    <t>North Hills 7:30</t>
  </si>
  <si>
    <t>Franklin Regional 6:00</t>
  </si>
  <si>
    <t>North Allegheny 7:30</t>
  </si>
  <si>
    <t>Allerdice 6:00</t>
  </si>
  <si>
    <t>Altoona 6:00</t>
  </si>
  <si>
    <t>Franklin Regional 7:30</t>
  </si>
  <si>
    <t>North Hills 6:00</t>
  </si>
  <si>
    <t>Edinboro 6:00</t>
  </si>
  <si>
    <t>Lebanon 2:30</t>
  </si>
  <si>
    <t>Carbondale 1:00</t>
  </si>
  <si>
    <t>Coatesville 1:00</t>
  </si>
  <si>
    <t>Carbondale 2:30</t>
  </si>
  <si>
    <t>Montoursville 1:00</t>
  </si>
  <si>
    <t>Hempfield 1:00</t>
  </si>
  <si>
    <t>Coatesville 2:30</t>
  </si>
  <si>
    <t>Gateway 12:00</t>
  </si>
  <si>
    <t>Edinboro 1:30</t>
  </si>
  <si>
    <t>Clarion 6:30</t>
  </si>
  <si>
    <t>Allerdice 1:30</t>
  </si>
  <si>
    <t>Tyrone 6:00</t>
  </si>
  <si>
    <t>Butler 12:00</t>
  </si>
  <si>
    <t>Ambridge 12:00</t>
  </si>
  <si>
    <t>Edinboro 3:00</t>
  </si>
  <si>
    <t>ELCO 8:00</t>
  </si>
  <si>
    <t>Valley View 6:00</t>
  </si>
  <si>
    <t>Martz Hall 6:00</t>
  </si>
  <si>
    <t>Upper Moreland 7:00</t>
  </si>
  <si>
    <t>Shamokin 6:00</t>
  </si>
  <si>
    <t>Central York 6:30</t>
  </si>
  <si>
    <t>Mechanicsburg 8:00</t>
  </si>
  <si>
    <t>Valley View 7:30</t>
  </si>
  <si>
    <t>Gateway 7:30</t>
  </si>
  <si>
    <t>St. Francis 6:00</t>
  </si>
  <si>
    <t>Pitt-Johnstown 6:00</t>
  </si>
  <si>
    <t>Brookville 6:00</t>
  </si>
  <si>
    <t>North Allegheny 6:00</t>
  </si>
  <si>
    <t>Holidaysburg 7:00</t>
  </si>
  <si>
    <t>East Allegheny 7:00</t>
  </si>
  <si>
    <t>Grove City 6:00</t>
  </si>
  <si>
    <t>Cedar Crest 1:00</t>
  </si>
  <si>
    <t>Williamsport 1:00</t>
  </si>
  <si>
    <t>Upper Moreland 1:00</t>
  </si>
  <si>
    <t>Scranton University 1:00</t>
  </si>
  <si>
    <t>East Juniata 1:00</t>
  </si>
  <si>
    <t>East Juniata 2:30</t>
  </si>
  <si>
    <t>Williamsport 2:30</t>
  </si>
  <si>
    <t>Connellsville 1:30</t>
  </si>
  <si>
    <t>Edinboro 12:00</t>
  </si>
  <si>
    <t>Clarion 5:00</t>
  </si>
  <si>
    <t>Altoona 3:30</t>
  </si>
  <si>
    <t>Saint Mary's 1:00</t>
  </si>
  <si>
    <t>Pitt-Johnstown 11:00</t>
  </si>
  <si>
    <t>Connellsville 12:00</t>
  </si>
  <si>
    <t>Farrell 1:30</t>
  </si>
  <si>
    <t>3-2 Eastern York</t>
  </si>
  <si>
    <t>OT</t>
  </si>
  <si>
    <t>6-3 Westmont-Hilltop</t>
  </si>
  <si>
    <t>2OT</t>
  </si>
  <si>
    <t>Wilson 7:30</t>
  </si>
  <si>
    <t>Reading 7:30</t>
  </si>
  <si>
    <t>Norristown 7:00</t>
  </si>
  <si>
    <t>Chartiers Valley 7:30</t>
  </si>
  <si>
    <t>Slippery Rock 7:30</t>
  </si>
  <si>
    <t>Steel Valley 7:00</t>
  </si>
  <si>
    <t>Beaver County CC 6:00</t>
  </si>
  <si>
    <t>Hersheypark Arena 7:00</t>
  </si>
  <si>
    <t>Conestoga Valley 7:30</t>
  </si>
  <si>
    <t>Hersheypark Arena 8:30</t>
  </si>
  <si>
    <t>Governor Mifflin 7:30</t>
  </si>
  <si>
    <t>Beaver County CC 7:30</t>
  </si>
  <si>
    <t>Brookville 7:00</t>
  </si>
  <si>
    <t>Hazleton 7:30</t>
  </si>
  <si>
    <t>Wilson 6:00</t>
  </si>
  <si>
    <t>Parkland 7:30</t>
  </si>
  <si>
    <t>IUP 7:30</t>
  </si>
  <si>
    <t>Clarion University 7:30</t>
  </si>
  <si>
    <t>Chartiers Valley 6:00</t>
  </si>
  <si>
    <t>Governor Mifflin 6:00</t>
  </si>
  <si>
    <t>Hersheypark Arena 5:30</t>
  </si>
  <si>
    <t>Butler 6:00</t>
  </si>
  <si>
    <t>Tyrone 7:00</t>
  </si>
  <si>
    <t>Butler 7:30</t>
  </si>
  <si>
    <t>Hatboro-Horsham 7:00</t>
  </si>
  <si>
    <t>Reading 6:00</t>
  </si>
  <si>
    <t>Conestoga Valley 6:00</t>
  </si>
  <si>
    <t>Slippery Rock 6:00</t>
  </si>
  <si>
    <t>Steel-High 7:00</t>
  </si>
  <si>
    <t>Hazleton 6:00</t>
  </si>
  <si>
    <t>Parkland 6:00</t>
  </si>
  <si>
    <t>Blue Mountain 7:30</t>
  </si>
  <si>
    <t>Blue Mountain 6:00</t>
  </si>
  <si>
    <t>Shikellamy 6:00</t>
  </si>
  <si>
    <t>Shikellamy 7:30</t>
  </si>
  <si>
    <t>Clarion University 6:00</t>
  </si>
  <si>
    <t>DuBois 7:00</t>
  </si>
  <si>
    <t>IUP 6:00</t>
  </si>
  <si>
    <t>Martz Hall 2:00</t>
  </si>
  <si>
    <t>Duquesne 6:00</t>
  </si>
  <si>
    <t>Duquesne 4:30</t>
  </si>
  <si>
    <t>Farrell 8:00</t>
  </si>
  <si>
    <t>Slippery Rock 6:30</t>
  </si>
  <si>
    <t>Shikellamy 1:00</t>
  </si>
  <si>
    <t>Hazleton 1:00</t>
  </si>
  <si>
    <t>Duquesne 1:30</t>
  </si>
  <si>
    <t>Duquesne 12:00</t>
  </si>
  <si>
    <t>Westminster College 6:30</t>
  </si>
  <si>
    <t>Plymouth-Whitemarsh 7:00</t>
  </si>
  <si>
    <t>Farrell 6:30</t>
  </si>
  <si>
    <t>Reading 2:30</t>
  </si>
  <si>
    <t>Reading 1:00</t>
  </si>
  <si>
    <t>St. Francis College 12:00</t>
  </si>
  <si>
    <t>St. Francis College 1:30</t>
  </si>
  <si>
    <t>Blue Mountain 7:00</t>
  </si>
  <si>
    <t>Westminster College 8:00</t>
  </si>
  <si>
    <t>Slippery Rock 8:00</t>
  </si>
  <si>
    <t>Martz Hall 3:30</t>
  </si>
  <si>
    <t>Shikellamy 2:30</t>
  </si>
  <si>
    <t>IUP 8:30</t>
  </si>
  <si>
    <t>IUP 7:00</t>
  </si>
  <si>
    <t>Reading 7:00</t>
  </si>
  <si>
    <t>Erie Civic Center 7:30</t>
  </si>
  <si>
    <t>Duquesne 8:00</t>
  </si>
  <si>
    <t>St. Francis College 7:30</t>
  </si>
  <si>
    <t>Duquesne 6:30</t>
  </si>
  <si>
    <t>Wilson 7:00</t>
  </si>
  <si>
    <t>Fri. 3/23  3:00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</si>
</sst>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8"/>
      <name val="Arial"/>
      <family val="2"/>
    </font>
    <font>
      <sz val="6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Border="1"/>
    <xf numFmtId="49" fontId="1" fillId="0" borderId="3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2" xfId="0" applyFont="1" applyBorder="1"/>
    <xf numFmtId="0" fontId="2" fillId="0" borderId="5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tabSelected="1"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28515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28515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40</v>
      </c>
      <c r="B2" s="13" t="s">
        <v>83</v>
      </c>
      <c r="C2" s="1">
        <v>73</v>
      </c>
      <c r="H2" s="2"/>
      <c r="M2" s="3"/>
      <c r="N2" s="3"/>
    </row>
    <row r="3" spans="1:14" ht="9.75" customHeight="1" x14ac:dyDescent="0.2">
      <c r="A3" s="21" t="s">
        <v>336</v>
      </c>
      <c r="B3" s="11"/>
      <c r="C3" s="5"/>
      <c r="D3" s="1" t="str">
        <f>IF(C2=C4," ",IF(C2&gt;C4,A2,A4))</f>
        <v>1-1 Coatesville</v>
      </c>
      <c r="E3" s="1">
        <v>66</v>
      </c>
      <c r="H3" s="2"/>
      <c r="M3" s="3"/>
      <c r="N3" s="3"/>
    </row>
    <row r="4" spans="1:14" ht="9.75" customHeight="1" x14ac:dyDescent="0.2">
      <c r="A4" s="12" t="s">
        <v>8</v>
      </c>
      <c r="B4" s="15" t="s">
        <v>84</v>
      </c>
      <c r="C4" s="7">
        <v>59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464</v>
      </c>
      <c r="E5" s="8"/>
      <c r="F5" s="1" t="str">
        <f>IF(E3=E7," ",IF(E3&gt;E7,D3,D7))</f>
        <v>1-1 Coatesville</v>
      </c>
      <c r="G5" s="1">
        <v>62</v>
      </c>
      <c r="H5" s="2"/>
      <c r="M5" s="3"/>
      <c r="N5" s="3"/>
    </row>
    <row r="6" spans="1:14" ht="9.75" customHeight="1" x14ac:dyDescent="0.2">
      <c r="A6" s="10" t="s">
        <v>9</v>
      </c>
      <c r="B6" s="13" t="s">
        <v>85</v>
      </c>
      <c r="C6" s="1">
        <v>46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337</v>
      </c>
      <c r="B7" s="11"/>
      <c r="C7" s="5"/>
      <c r="D7" s="6" t="str">
        <f>IF(C6=C8," ",IF(C6&gt;C8,A6,A8))</f>
        <v>3-3 Southwestern</v>
      </c>
      <c r="E7" s="7">
        <v>50</v>
      </c>
      <c r="F7" s="2"/>
      <c r="G7" s="8"/>
      <c r="H7" s="2"/>
      <c r="M7" s="3"/>
      <c r="N7" s="3"/>
    </row>
    <row r="8" spans="1:14" ht="9.75" customHeight="1" x14ac:dyDescent="0.2">
      <c r="A8" s="12" t="s">
        <v>86</v>
      </c>
      <c r="B8" s="15" t="s">
        <v>87</v>
      </c>
      <c r="C8" s="7">
        <v>43</v>
      </c>
      <c r="D8" s="2"/>
      <c r="F8" s="2"/>
      <c r="G8" s="8"/>
      <c r="H8" s="2"/>
      <c r="M8" s="3"/>
      <c r="N8" s="3"/>
    </row>
    <row r="9" spans="1:14" ht="9.75" customHeight="1" x14ac:dyDescent="0.2">
      <c r="A9" s="13"/>
      <c r="D9" s="2"/>
      <c r="F9" s="22" t="s">
        <v>502</v>
      </c>
      <c r="G9" s="8"/>
      <c r="H9" s="1" t="str">
        <f>IF(G5=G13," ",IF(G5&gt;G13,F5,F13))</f>
        <v>1-1 Coatesville</v>
      </c>
      <c r="I9" s="6">
        <v>80</v>
      </c>
      <c r="M9" s="3"/>
      <c r="N9" s="3"/>
    </row>
    <row r="10" spans="1:14" ht="9.75" customHeight="1" x14ac:dyDescent="0.2">
      <c r="A10" s="10" t="s">
        <v>89</v>
      </c>
      <c r="B10" s="13" t="s">
        <v>88</v>
      </c>
      <c r="C10" s="1">
        <v>64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338</v>
      </c>
      <c r="B11" s="11"/>
      <c r="C11" s="5"/>
      <c r="D11" s="1" t="str">
        <f>IF(C10=C12," ",IF(C10&gt;C12,A10,A12))</f>
        <v>3-2 Lancaster McCaskey</v>
      </c>
      <c r="E11" s="1">
        <v>63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41</v>
      </c>
      <c r="B12" s="15" t="s">
        <v>90</v>
      </c>
      <c r="C12" s="7">
        <v>47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369</v>
      </c>
      <c r="E13" s="8"/>
      <c r="F13" s="6" t="str">
        <f>IF(E11=E15," ",IF(E11&gt;E15,D11,D15))</f>
        <v>2-1 Williamsport</v>
      </c>
      <c r="G13" s="7">
        <v>51</v>
      </c>
      <c r="H13" s="9"/>
      <c r="I13" s="8"/>
      <c r="M13" s="3"/>
      <c r="N13" s="3"/>
    </row>
    <row r="14" spans="1:14" ht="9.75" customHeight="1" x14ac:dyDescent="0.2">
      <c r="A14" s="10" t="s">
        <v>42</v>
      </c>
      <c r="B14" s="13" t="s">
        <v>91</v>
      </c>
      <c r="C14" s="1">
        <v>62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339</v>
      </c>
      <c r="B15" s="11"/>
      <c r="C15" s="5"/>
      <c r="D15" s="6" t="str">
        <f>IF(C14=C16," ",IF(C14&gt;C16,A14,A16))</f>
        <v>2-1 Williamsport</v>
      </c>
      <c r="E15" s="7">
        <v>76</v>
      </c>
      <c r="F15" s="2"/>
      <c r="H15" s="9"/>
      <c r="I15" s="8"/>
      <c r="M15" s="3"/>
      <c r="N15" s="3"/>
    </row>
    <row r="16" spans="1:14" ht="9.75" customHeight="1" x14ac:dyDescent="0.2">
      <c r="A16" s="12" t="s">
        <v>92</v>
      </c>
      <c r="B16" s="15" t="s">
        <v>93</v>
      </c>
      <c r="C16" s="7">
        <v>51</v>
      </c>
      <c r="D16" s="2"/>
      <c r="F16" s="2"/>
      <c r="H16" s="9"/>
      <c r="I16" s="8"/>
      <c r="M16" s="3"/>
      <c r="N16" s="3"/>
    </row>
    <row r="17" spans="1:14" ht="9.75" customHeight="1" x14ac:dyDescent="0.2">
      <c r="H17" s="23" t="s">
        <v>525</v>
      </c>
      <c r="I17" s="8"/>
      <c r="J17" s="6" t="str">
        <f>IF(I9=I25," ",IF(I9&gt;I25,H9,H25))</f>
        <v>1-1 Coatesville</v>
      </c>
      <c r="K17" s="6">
        <v>70</v>
      </c>
      <c r="M17" s="3"/>
      <c r="N17" s="3"/>
    </row>
    <row r="18" spans="1:14" ht="9.75" customHeight="1" x14ac:dyDescent="0.2">
      <c r="A18" s="10" t="s">
        <v>94</v>
      </c>
      <c r="B18" s="13" t="s">
        <v>95</v>
      </c>
      <c r="C18" s="1">
        <v>64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340</v>
      </c>
      <c r="B19" s="11"/>
      <c r="C19" s="19"/>
      <c r="D19" s="1" t="str">
        <f>IF(C18=C20," ",IF(C18&gt;C20,A18,A20))</f>
        <v>11-1 Parkland</v>
      </c>
      <c r="E19" s="1">
        <v>51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96</v>
      </c>
      <c r="B20" s="15" t="s">
        <v>97</v>
      </c>
      <c r="C20" s="7">
        <v>58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465</v>
      </c>
      <c r="E21" s="8"/>
      <c r="F21" s="1" t="str">
        <f>IF(E19=E23," ",IF(E19&gt;E23,D19,D23))</f>
        <v>1-2 Hatboro-Horsham</v>
      </c>
      <c r="G21" s="1">
        <v>60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45</v>
      </c>
      <c r="B22" s="13" t="s">
        <v>97</v>
      </c>
      <c r="C22" s="1">
        <v>59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341</v>
      </c>
      <c r="B23" s="11"/>
      <c r="C23" s="5"/>
      <c r="D23" s="6" t="str">
        <f>IF(C22=C24," ",IF(C22&gt;C24,A22,A24))</f>
        <v>1-2 Hatboro-Horsham</v>
      </c>
      <c r="E23" s="7">
        <v>69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10</v>
      </c>
      <c r="B24" s="15" t="s">
        <v>98</v>
      </c>
      <c r="C24" s="7">
        <v>28</v>
      </c>
      <c r="D24" s="2"/>
      <c r="F24" s="2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2" t="s">
        <v>341</v>
      </c>
      <c r="G25" s="8"/>
      <c r="H25" s="6" t="str">
        <f>IF(G21=G29," ",IF(G21&gt;G29,F21,F29))</f>
        <v>1-3 Chester</v>
      </c>
      <c r="I25" s="7">
        <v>65</v>
      </c>
      <c r="J25" s="9"/>
      <c r="K25" s="8"/>
      <c r="M25" s="3"/>
      <c r="N25" s="3"/>
    </row>
    <row r="26" spans="1:14" ht="9.75" customHeight="1" x14ac:dyDescent="0.2">
      <c r="A26" s="10" t="s">
        <v>43</v>
      </c>
      <c r="B26" s="13" t="s">
        <v>99</v>
      </c>
      <c r="C26" s="1">
        <v>69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342</v>
      </c>
      <c r="B27" s="11"/>
      <c r="C27" s="5"/>
      <c r="D27" s="1" t="str">
        <f>IF(C26=C28," ",IF(C26&gt;C28,A26,A28))</f>
        <v>1-3 Chester</v>
      </c>
      <c r="E27" s="1">
        <v>62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56</v>
      </c>
      <c r="B28" s="15" t="s">
        <v>100</v>
      </c>
      <c r="C28" s="7">
        <v>58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466</v>
      </c>
      <c r="E29" s="18"/>
      <c r="F29" s="6" t="str">
        <f>IF(E27=E31," ",IF(E27&gt;E31,D27,D31))</f>
        <v>1-3 Chester</v>
      </c>
      <c r="G29" s="7">
        <v>69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101</v>
      </c>
      <c r="B30" s="13" t="s">
        <v>102</v>
      </c>
      <c r="C30" s="1">
        <v>45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343</v>
      </c>
      <c r="B31" s="11"/>
      <c r="C31" s="5"/>
      <c r="D31" s="6" t="str">
        <f>IF(C30=C32," ",IF(C30&gt;C32,A30,A32))</f>
        <v>1-7 West Chester East</v>
      </c>
      <c r="E31" s="7">
        <v>54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44</v>
      </c>
      <c r="B32" s="15" t="s">
        <v>103</v>
      </c>
      <c r="C32" s="7">
        <v>56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1</v>
      </c>
      <c r="K33" s="8"/>
      <c r="L33" s="6" t="str">
        <f>IF(K17=K49," ",IF(K17&gt;K49,J17,J49))</f>
        <v>1-1 Coatesville</v>
      </c>
      <c r="M33" s="3"/>
      <c r="N33" s="3"/>
      <c r="O33" s="3"/>
    </row>
    <row r="34" spans="1:15" ht="9.75" customHeight="1" x14ac:dyDescent="0.2">
      <c r="A34" s="10" t="s">
        <v>104</v>
      </c>
      <c r="B34" s="13" t="s">
        <v>105</v>
      </c>
      <c r="C34" s="1">
        <v>51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344</v>
      </c>
      <c r="B35" s="11"/>
      <c r="C35" s="5"/>
      <c r="D35" s="1" t="str">
        <f>IF(C34=C36," ",IF(C34&gt;C36,A34,A36))</f>
        <v>7-10 McKeesport</v>
      </c>
      <c r="E35" s="1">
        <v>28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106</v>
      </c>
      <c r="B36" s="15" t="s">
        <v>107</v>
      </c>
      <c r="C36" s="7">
        <v>60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467</v>
      </c>
      <c r="E37" s="8"/>
      <c r="F37" s="1" t="str">
        <f>IF(E35=E39," ",IF(E35&gt;E39,D35,D39))</f>
        <v>7-5 Pittsburgh CC</v>
      </c>
      <c r="G37" s="1">
        <v>58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108</v>
      </c>
      <c r="B38" s="13" t="s">
        <v>109</v>
      </c>
      <c r="C38" s="1">
        <v>63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345</v>
      </c>
      <c r="B39" s="11"/>
      <c r="C39" s="5"/>
      <c r="D39" s="6" t="str">
        <f>IF(C38=C40," ",IF(C38&gt;C40,A38,A40))</f>
        <v>7-5 Pittsburgh CC</v>
      </c>
      <c r="E39" s="7">
        <v>64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110</v>
      </c>
      <c r="B40" s="15" t="s">
        <v>111</v>
      </c>
      <c r="C40" s="7">
        <v>37</v>
      </c>
      <c r="D40" s="2"/>
      <c r="F40" s="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2" t="s">
        <v>503</v>
      </c>
      <c r="G41" s="8"/>
      <c r="H41" s="1" t="str">
        <f>IF(G37=G45," ",IF(G37&gt;G45,F37,F45))</f>
        <v>8-1 Schenley</v>
      </c>
      <c r="I41" s="6">
        <v>83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112</v>
      </c>
      <c r="B42" s="13" t="s">
        <v>99</v>
      </c>
      <c r="C42" s="1">
        <v>38</v>
      </c>
      <c r="D42" s="2"/>
      <c r="F42" s="2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346</v>
      </c>
      <c r="B43" s="11"/>
      <c r="C43" s="5"/>
      <c r="D43" s="1" t="str">
        <f>IF(C42=C44," ",IF(C42&gt;C44,A42,A44))</f>
        <v>10-2 Erie Central</v>
      </c>
      <c r="E43" s="1">
        <v>42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113</v>
      </c>
      <c r="B44" s="15" t="s">
        <v>114</v>
      </c>
      <c r="C44" s="7">
        <v>61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468</v>
      </c>
      <c r="E45" s="8"/>
      <c r="F45" s="6" t="str">
        <f>IF(E43=E47," ",IF(E43&gt;E47,D43,D47))</f>
        <v>8-1 Schenley</v>
      </c>
      <c r="G45" s="7">
        <v>66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115</v>
      </c>
      <c r="B46" s="13" t="s">
        <v>116</v>
      </c>
      <c r="C46" s="1">
        <v>59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347</v>
      </c>
      <c r="B47" s="11"/>
      <c r="C47" s="5"/>
      <c r="D47" s="6" t="str">
        <f>IF(C46=C48," ",IF(C46&gt;C48,A46,A48))</f>
        <v>8-1 Schenley</v>
      </c>
      <c r="E47" s="7">
        <v>71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117</v>
      </c>
      <c r="B48" s="15" t="s">
        <v>118</v>
      </c>
      <c r="C48" s="7">
        <v>44</v>
      </c>
      <c r="D48" s="2"/>
      <c r="F48" s="2"/>
      <c r="H48" s="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2" t="s">
        <v>468</v>
      </c>
      <c r="I49" s="18" t="s">
        <v>461</v>
      </c>
      <c r="J49" s="6" t="str">
        <f>IF(I41=I57," ",IF(I41&gt;I57,H41,H57))</f>
        <v>8-1 Schenley</v>
      </c>
      <c r="K49" s="7">
        <v>57</v>
      </c>
      <c r="L49" s="2"/>
      <c r="M49" s="3"/>
      <c r="N49" s="9"/>
      <c r="O49" s="3"/>
    </row>
    <row r="50" spans="1:15" ht="9.75" customHeight="1" x14ac:dyDescent="0.2">
      <c r="A50" s="10" t="s">
        <v>119</v>
      </c>
      <c r="B50" s="13" t="s">
        <v>120</v>
      </c>
      <c r="C50" s="1">
        <v>52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348</v>
      </c>
      <c r="B51" s="11"/>
      <c r="C51" s="5"/>
      <c r="D51" s="1" t="str">
        <f>IF(C50=C52," ",IF(C50&gt;C52,A50,A52))</f>
        <v>7-7 Pine-Richland</v>
      </c>
      <c r="E51" s="1">
        <v>63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121</v>
      </c>
      <c r="B52" s="15" t="s">
        <v>122</v>
      </c>
      <c r="C52" s="7">
        <v>61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469</v>
      </c>
      <c r="E53" s="8"/>
      <c r="F53" s="1" t="str">
        <f>IF(E51=E55," ",IF(E51&gt;E55,D51,D55))</f>
        <v>7-2 Uniontown</v>
      </c>
      <c r="G53" s="1">
        <v>70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123</v>
      </c>
      <c r="B54" s="13" t="s">
        <v>85</v>
      </c>
      <c r="C54" s="1">
        <v>75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349</v>
      </c>
      <c r="B55" s="11"/>
      <c r="C55" s="17"/>
      <c r="D55" s="6" t="str">
        <f>IF(C54=C56," ",IF(C54&gt;C56,A54,A56))</f>
        <v>7-2 Uniontown</v>
      </c>
      <c r="E55" s="7">
        <v>71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124</v>
      </c>
      <c r="B56" s="15" t="s">
        <v>125</v>
      </c>
      <c r="C56" s="7">
        <v>59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504</v>
      </c>
      <c r="G57" s="8"/>
      <c r="H57" s="1" t="str">
        <f>IF(G53=G61," ",IF(G53&gt;G61,F53,F61))</f>
        <v>10-1 George Jr. Republic</v>
      </c>
      <c r="I57" s="7">
        <v>77</v>
      </c>
      <c r="L57" s="2"/>
      <c r="M57" s="3"/>
      <c r="N57" s="9"/>
      <c r="O57" s="3"/>
    </row>
    <row r="58" spans="1:15" ht="9.75" customHeight="1" x14ac:dyDescent="0.2">
      <c r="A58" s="10" t="s">
        <v>126</v>
      </c>
      <c r="B58" s="13" t="s">
        <v>127</v>
      </c>
      <c r="C58" s="1">
        <v>66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350</v>
      </c>
      <c r="B59" s="11"/>
      <c r="C59" s="5"/>
      <c r="D59" s="1" t="str">
        <f>IF(C58=C60," ",IF(C58&gt;C60,A58,A60))</f>
        <v>7-3 Montour</v>
      </c>
      <c r="E59" s="1">
        <v>53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128</v>
      </c>
      <c r="B60" s="15" t="s">
        <v>129</v>
      </c>
      <c r="C60" s="7">
        <v>55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470</v>
      </c>
      <c r="E61" s="18"/>
      <c r="F61" s="6" t="str">
        <f>IF(E59=E63," ",IF(E59&gt;E63,D59,D63))</f>
        <v>10-1 George Jr. Republic</v>
      </c>
      <c r="G61" s="7">
        <v>71</v>
      </c>
      <c r="H61" s="2"/>
      <c r="L61" s="2"/>
      <c r="M61" s="3"/>
      <c r="N61" s="9"/>
      <c r="O61" s="3"/>
    </row>
    <row r="62" spans="1:15" ht="9.75" customHeight="1" x14ac:dyDescent="0.2">
      <c r="A62" s="10" t="s">
        <v>130</v>
      </c>
      <c r="B62" s="13" t="s">
        <v>131</v>
      </c>
      <c r="C62" s="1">
        <v>59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351</v>
      </c>
      <c r="B63" s="11"/>
      <c r="C63" s="17" t="s">
        <v>461</v>
      </c>
      <c r="D63" s="6" t="str">
        <f>IF(C62=C64," ",IF(C62&gt;C64,A62,A64))</f>
        <v>10-1 George Jr. Republic</v>
      </c>
      <c r="E63" s="7">
        <v>77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132</v>
      </c>
      <c r="B64" s="15" t="s">
        <v>133</v>
      </c>
      <c r="C64" s="7">
        <v>54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horizontalDpi="300" verticalDpi="300" r:id="rId1"/>
  <headerFooter alignWithMargins="0"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28515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2.8554687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11</v>
      </c>
      <c r="B2" s="13" t="s">
        <v>134</v>
      </c>
      <c r="C2" s="1">
        <v>87</v>
      </c>
      <c r="H2" s="2"/>
      <c r="M2" s="3"/>
      <c r="N2" s="3"/>
    </row>
    <row r="3" spans="1:14" ht="9.75" customHeight="1" x14ac:dyDescent="0.2">
      <c r="A3" s="21" t="s">
        <v>352</v>
      </c>
      <c r="B3" s="11"/>
      <c r="C3" s="5"/>
      <c r="D3" s="1" t="str">
        <f>IF(C2=C4," ",IF(C2&gt;C4,A2,A4))</f>
        <v>3-1 Steel-High</v>
      </c>
      <c r="E3" s="1">
        <v>69</v>
      </c>
      <c r="H3" s="2"/>
      <c r="M3" s="3"/>
      <c r="N3" s="3"/>
    </row>
    <row r="4" spans="1:14" ht="9.75" customHeight="1" x14ac:dyDescent="0.2">
      <c r="A4" s="12" t="s">
        <v>46</v>
      </c>
      <c r="B4" s="15" t="s">
        <v>135</v>
      </c>
      <c r="C4" s="7">
        <v>72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471</v>
      </c>
      <c r="E5" s="8"/>
      <c r="F5" s="1" t="str">
        <f>IF(E3=E7," ",IF(E3&gt;E7,D3,D7))</f>
        <v>3-1 Steel-High</v>
      </c>
      <c r="G5" s="1">
        <v>47</v>
      </c>
      <c r="H5" s="2"/>
      <c r="M5" s="3"/>
      <c r="N5" s="3"/>
    </row>
    <row r="6" spans="1:14" ht="9.75" customHeight="1" x14ac:dyDescent="0.2">
      <c r="A6" s="10" t="s">
        <v>50</v>
      </c>
      <c r="B6" s="13" t="s">
        <v>136</v>
      </c>
      <c r="C6" s="1">
        <v>55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353</v>
      </c>
      <c r="B7" s="11"/>
      <c r="C7" s="5"/>
      <c r="D7" s="6" t="str">
        <f>IF(C6=C8," ",IF(C6&gt;C8,A6,A8))</f>
        <v>4-2 Selinsgrove</v>
      </c>
      <c r="E7" s="7">
        <v>60</v>
      </c>
      <c r="F7" s="2"/>
      <c r="G7" s="8"/>
      <c r="H7" s="2"/>
      <c r="M7" s="3"/>
      <c r="N7" s="3"/>
    </row>
    <row r="8" spans="1:14" ht="9.75" customHeight="1" x14ac:dyDescent="0.2">
      <c r="A8" s="12" t="s">
        <v>18</v>
      </c>
      <c r="B8" s="15" t="s">
        <v>137</v>
      </c>
      <c r="C8" s="7">
        <v>79</v>
      </c>
      <c r="D8" s="2"/>
      <c r="F8" s="2"/>
      <c r="G8" s="8"/>
      <c r="H8" s="2"/>
      <c r="M8" s="3"/>
      <c r="N8" s="3"/>
    </row>
    <row r="9" spans="1:14" ht="9.75" customHeight="1" x14ac:dyDescent="0.2">
      <c r="A9" s="13"/>
      <c r="D9" s="2"/>
      <c r="F9" s="22" t="s">
        <v>465</v>
      </c>
      <c r="G9" s="8"/>
      <c r="H9" s="1" t="str">
        <f>IF(G5=G13," ",IF(G5&gt;G13,F5,F13))</f>
        <v>11-1 Allentown CC</v>
      </c>
      <c r="I9" s="6">
        <v>66</v>
      </c>
      <c r="M9" s="3"/>
      <c r="N9" s="3"/>
    </row>
    <row r="10" spans="1:14" ht="9.75" customHeight="1" x14ac:dyDescent="0.2">
      <c r="A10" s="10" t="s">
        <v>47</v>
      </c>
      <c r="B10" s="13" t="s">
        <v>137</v>
      </c>
      <c r="C10" s="1">
        <v>59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354</v>
      </c>
      <c r="B11" s="11"/>
      <c r="C11" s="5"/>
      <c r="D11" s="1" t="str">
        <f>IF(C10=C12," ",IF(C10&gt;C12,A10,A12))</f>
        <v>3-4 Northeastern</v>
      </c>
      <c r="E11" s="1">
        <v>40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12</v>
      </c>
      <c r="B12" s="15" t="s">
        <v>93</v>
      </c>
      <c r="C12" s="7">
        <v>74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472</v>
      </c>
      <c r="E13" s="8"/>
      <c r="F13" s="6" t="str">
        <f>IF(E11=E15," ",IF(E11&gt;E15,D11,D15))</f>
        <v>11-1 Allentown CC</v>
      </c>
      <c r="G13" s="7">
        <v>50</v>
      </c>
      <c r="H13" s="9"/>
      <c r="I13" s="8"/>
      <c r="M13" s="3"/>
      <c r="N13" s="3"/>
    </row>
    <row r="14" spans="1:14" ht="9.75" customHeight="1" x14ac:dyDescent="0.2">
      <c r="A14" s="10" t="s">
        <v>51</v>
      </c>
      <c r="B14" s="13" t="s">
        <v>105</v>
      </c>
      <c r="C14" s="1">
        <v>65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340</v>
      </c>
      <c r="B15" s="11"/>
      <c r="C15" s="5"/>
      <c r="D15" s="6" t="str">
        <f>IF(C14=C16," ",IF(C14&gt;C16,A14,A16))</f>
        <v>11-1 Allentown CC</v>
      </c>
      <c r="E15" s="7">
        <v>54</v>
      </c>
      <c r="F15" s="2"/>
      <c r="H15" s="9"/>
      <c r="I15" s="8"/>
      <c r="M15" s="3"/>
      <c r="N15" s="3"/>
    </row>
    <row r="16" spans="1:14" ht="9.75" customHeight="1" x14ac:dyDescent="0.2">
      <c r="A16" s="12" t="s">
        <v>13</v>
      </c>
      <c r="B16" s="15" t="s">
        <v>138</v>
      </c>
      <c r="C16" s="7">
        <v>40</v>
      </c>
      <c r="D16" s="2"/>
      <c r="F16" s="2"/>
      <c r="H16" s="9"/>
      <c r="I16" s="8"/>
      <c r="M16" s="3"/>
      <c r="N16" s="3"/>
    </row>
    <row r="17" spans="1:14" ht="9.75" customHeight="1" x14ac:dyDescent="0.2">
      <c r="H17" s="23" t="s">
        <v>525</v>
      </c>
      <c r="I17" s="8"/>
      <c r="J17" s="6" t="str">
        <f>IF(I9=I25," ",IF(I9&gt;I25,H9,H25))</f>
        <v>11-1 Allentown CC</v>
      </c>
      <c r="K17" s="6">
        <v>50</v>
      </c>
      <c r="M17" s="3"/>
      <c r="N17" s="3"/>
    </row>
    <row r="18" spans="1:14" ht="9.75" customHeight="1" x14ac:dyDescent="0.2">
      <c r="A18" s="10" t="s">
        <v>49</v>
      </c>
      <c r="B18" s="13" t="s">
        <v>85</v>
      </c>
      <c r="C18" s="1">
        <v>53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355</v>
      </c>
      <c r="B19" s="11"/>
      <c r="C19" s="19"/>
      <c r="D19" s="1" t="str">
        <f>IF(C18=C20," ",IF(C18&gt;C20,A18,A20))</f>
        <v>3-6 Susquehanna Twp.</v>
      </c>
      <c r="E19" s="1">
        <v>54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14</v>
      </c>
      <c r="B20" s="15" t="s">
        <v>139</v>
      </c>
      <c r="C20" s="7">
        <v>60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473</v>
      </c>
      <c r="E21" s="8"/>
      <c r="F21" s="1" t="str">
        <f>IF(E19=E23," ",IF(E19&gt;E23,D19,D23))</f>
        <v>3-6 Susquehanna Twp.</v>
      </c>
      <c r="G21" s="1">
        <v>70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17</v>
      </c>
      <c r="B22" s="13" t="s">
        <v>116</v>
      </c>
      <c r="C22" s="1">
        <v>45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356</v>
      </c>
      <c r="B23" s="11"/>
      <c r="C23" s="5"/>
      <c r="D23" s="6" t="str">
        <f>IF(C22=C24," ",IF(C22&gt;C24,A22,A24))</f>
        <v>3-3 Littlestown</v>
      </c>
      <c r="E23" s="7">
        <v>45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15</v>
      </c>
      <c r="B24" s="15" t="s">
        <v>140</v>
      </c>
      <c r="C24" s="7">
        <v>56</v>
      </c>
      <c r="D24" s="2"/>
      <c r="F24" s="2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2" t="s">
        <v>489</v>
      </c>
      <c r="G25" s="8"/>
      <c r="H25" s="6" t="str">
        <f>IF(G21=G29," ",IF(G21&gt;G29,F21,F29))</f>
        <v>3-6 Susquehanna Twp.</v>
      </c>
      <c r="I25" s="7">
        <v>48</v>
      </c>
      <c r="J25" s="9"/>
      <c r="K25" s="8"/>
      <c r="M25" s="3"/>
      <c r="N25" s="3"/>
    </row>
    <row r="26" spans="1:14" ht="9.75" customHeight="1" x14ac:dyDescent="0.2">
      <c r="A26" s="10" t="s">
        <v>16</v>
      </c>
      <c r="B26" s="13" t="s">
        <v>141</v>
      </c>
      <c r="C26" s="1">
        <v>63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357</v>
      </c>
      <c r="B27" s="11"/>
      <c r="C27" s="5"/>
      <c r="D27" s="1" t="str">
        <f>IF(C26=C28," ",IF(C26&gt;C28,A26,A28))</f>
        <v>11-2 Bethlehem Catholic</v>
      </c>
      <c r="E27" s="1">
        <v>59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52</v>
      </c>
      <c r="B28" s="15" t="s">
        <v>99</v>
      </c>
      <c r="C28" s="7">
        <v>77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474</v>
      </c>
      <c r="E29" s="18"/>
      <c r="F29" s="6" t="str">
        <f>IF(E27=E31," ",IF(E27&gt;E31,D27,D31))</f>
        <v>1-1 Lansdale Catholic</v>
      </c>
      <c r="G29" s="7">
        <v>61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48</v>
      </c>
      <c r="B30" s="13" t="s">
        <v>87</v>
      </c>
      <c r="C30" s="1">
        <v>61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358</v>
      </c>
      <c r="B31" s="11"/>
      <c r="C31" s="5"/>
      <c r="D31" s="6" t="str">
        <f>IF(C30=C32," ",IF(C30&gt;C32,A30,A32))</f>
        <v>1-1 Lansdale Catholic</v>
      </c>
      <c r="E31" s="7">
        <v>62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21</v>
      </c>
      <c r="B32" s="15" t="s">
        <v>142</v>
      </c>
      <c r="C32" s="7">
        <v>56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4</v>
      </c>
      <c r="K33" s="18" t="s">
        <v>461</v>
      </c>
      <c r="L33" s="6" t="str">
        <f>IF(K17=K49," ",IF(K17&gt;K49,J17,J49))</f>
        <v>10-1 Franklin</v>
      </c>
      <c r="M33" s="3"/>
      <c r="N33" s="3"/>
      <c r="O33" s="3"/>
    </row>
    <row r="34" spans="1:15" ht="9.75" customHeight="1" x14ac:dyDescent="0.2">
      <c r="A34" s="10" t="s">
        <v>143</v>
      </c>
      <c r="B34" s="13" t="s">
        <v>144</v>
      </c>
      <c r="C34" s="1">
        <v>58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359</v>
      </c>
      <c r="B35" s="11"/>
      <c r="C35" s="5"/>
      <c r="D35" s="1" t="str">
        <f>IF(C34=C36," ",IF(C34&gt;C36,A34,A36))</f>
        <v>7-1 Brownsville</v>
      </c>
      <c r="E35" s="1">
        <v>62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145</v>
      </c>
      <c r="B36" s="15" t="s">
        <v>142</v>
      </c>
      <c r="C36" s="7">
        <v>41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475</v>
      </c>
      <c r="E37" s="8"/>
      <c r="F37" s="1" t="str">
        <f>IF(E35=E39," ",IF(E35&gt;E39,D35,D39))</f>
        <v>10-2 General McLane</v>
      </c>
      <c r="G37" s="1">
        <v>60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146</v>
      </c>
      <c r="B38" s="13" t="s">
        <v>116</v>
      </c>
      <c r="C38" s="1">
        <v>68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360</v>
      </c>
      <c r="B39" s="11"/>
      <c r="C39" s="5"/>
      <c r="D39" s="6" t="str">
        <f>IF(C38=C40," ",IF(C38&gt;C40,A38,A40))</f>
        <v>10-2 General McLane</v>
      </c>
      <c r="E39" s="7">
        <v>69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147</v>
      </c>
      <c r="B40" s="15" t="s">
        <v>148</v>
      </c>
      <c r="C40" s="7">
        <v>57</v>
      </c>
      <c r="D40" s="2"/>
      <c r="F40" s="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2" t="s">
        <v>505</v>
      </c>
      <c r="G41" s="8"/>
      <c r="H41" s="1" t="str">
        <f>IF(G37=G45," ",IF(G37&gt;G45,F37,F45))</f>
        <v>10-2 General McLane</v>
      </c>
      <c r="I41" s="6">
        <v>69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149</v>
      </c>
      <c r="B42" s="13" t="s">
        <v>150</v>
      </c>
      <c r="C42" s="1">
        <v>65</v>
      </c>
      <c r="D42" s="2"/>
      <c r="F42" s="2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361</v>
      </c>
      <c r="B43" s="11"/>
      <c r="C43" s="5"/>
      <c r="D43" s="1" t="str">
        <f>IF(C42=C44," ",IF(C42&gt;C44,A42,A44))</f>
        <v>9-1 Bradford</v>
      </c>
      <c r="E43" s="1">
        <v>55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151</v>
      </c>
      <c r="B44" s="15" t="s">
        <v>152</v>
      </c>
      <c r="C44" s="7">
        <v>48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476</v>
      </c>
      <c r="E45" s="8"/>
      <c r="F45" s="6" t="str">
        <f>IF(E43=E47," ",IF(E43&gt;E47,D43,D47))</f>
        <v>8-1 Peabody</v>
      </c>
      <c r="G45" s="7">
        <v>50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153</v>
      </c>
      <c r="B46" s="13" t="s">
        <v>137</v>
      </c>
      <c r="C46" s="1">
        <v>50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362</v>
      </c>
      <c r="B47" s="11"/>
      <c r="C47" s="5"/>
      <c r="D47" s="6" t="str">
        <f>IF(C46=C48," ",IF(C46&gt;C48,A46,A48))</f>
        <v>8-1 Peabody</v>
      </c>
      <c r="E47" s="7">
        <v>62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154</v>
      </c>
      <c r="B48" s="15" t="s">
        <v>105</v>
      </c>
      <c r="C48" s="7">
        <v>46</v>
      </c>
      <c r="D48" s="2"/>
      <c r="F48" s="2"/>
      <c r="H48" s="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2" t="s">
        <v>526</v>
      </c>
      <c r="I49" s="20"/>
      <c r="J49" s="6" t="str">
        <f>IF(I41=I57," ",IF(I41&gt;I57,H41,H57))</f>
        <v>10-1 Franklin</v>
      </c>
      <c r="K49" s="7">
        <v>58</v>
      </c>
      <c r="L49" s="2"/>
      <c r="M49" s="3"/>
      <c r="N49" s="9"/>
      <c r="O49" s="3"/>
    </row>
    <row r="50" spans="1:15" ht="9.75" customHeight="1" x14ac:dyDescent="0.2">
      <c r="A50" s="10" t="s">
        <v>155</v>
      </c>
      <c r="B50" s="13" t="s">
        <v>135</v>
      </c>
      <c r="C50" s="1">
        <v>45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363</v>
      </c>
      <c r="B51" s="11"/>
      <c r="C51" s="5"/>
      <c r="D51" s="1" t="str">
        <f>IF(C50=C52," ",IF(C50&gt;C52,A50,A52))</f>
        <v>7-5 West Mifflin</v>
      </c>
      <c r="E51" s="1">
        <v>64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156</v>
      </c>
      <c r="B52" s="15" t="s">
        <v>157</v>
      </c>
      <c r="C52" s="7">
        <v>56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467</v>
      </c>
      <c r="E53" s="8"/>
      <c r="F53" s="1" t="str">
        <f>IF(E51=E55," ",IF(E51&gt;E55,D51,D55))</f>
        <v>7-5 West Mifflin</v>
      </c>
      <c r="G53" s="1">
        <v>54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158</v>
      </c>
      <c r="B54" s="13" t="s">
        <v>135</v>
      </c>
      <c r="C54" s="1">
        <v>74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364</v>
      </c>
      <c r="B55" s="11"/>
      <c r="C55" s="17"/>
      <c r="D55" s="6" t="str">
        <f>IF(C54=C56," ",IF(C54&gt;C56,A54,A56))</f>
        <v>7-3 Hopewell</v>
      </c>
      <c r="E55" s="7">
        <v>49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159</v>
      </c>
      <c r="B56" s="15" t="s">
        <v>160</v>
      </c>
      <c r="C56" s="7">
        <v>53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506</v>
      </c>
      <c r="G57" s="8"/>
      <c r="H57" s="1" t="str">
        <f>IF(G53=G61," ",IF(G53&gt;G61,F53,F61))</f>
        <v>10-1 Franklin</v>
      </c>
      <c r="I57" s="7">
        <v>74</v>
      </c>
      <c r="L57" s="2"/>
      <c r="M57" s="3"/>
      <c r="N57" s="9"/>
      <c r="O57" s="3"/>
    </row>
    <row r="58" spans="1:15" ht="9.75" customHeight="1" x14ac:dyDescent="0.2">
      <c r="A58" s="10" t="s">
        <v>161</v>
      </c>
      <c r="B58" s="13" t="s">
        <v>160</v>
      </c>
      <c r="C58" s="1">
        <v>64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365</v>
      </c>
      <c r="B59" s="11"/>
      <c r="C59" s="5"/>
      <c r="D59" s="1" t="str">
        <f>IF(C58=C60," ",IF(C58&gt;C60,A58,A60))</f>
        <v>7-2 Blackhawk</v>
      </c>
      <c r="E59" s="1">
        <v>43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162</v>
      </c>
      <c r="B60" s="15" t="s">
        <v>122</v>
      </c>
      <c r="C60" s="7">
        <v>58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468</v>
      </c>
      <c r="E61" s="18"/>
      <c r="F61" s="6" t="str">
        <f>IF(E59=E63," ",IF(E59&gt;E63,D59,D63))</f>
        <v>10-1 Franklin</v>
      </c>
      <c r="G61" s="7">
        <v>64</v>
      </c>
      <c r="H61" s="2"/>
      <c r="L61" s="2"/>
      <c r="M61" s="3"/>
      <c r="N61" s="9"/>
      <c r="O61" s="3"/>
    </row>
    <row r="62" spans="1:15" ht="9.75" customHeight="1" x14ac:dyDescent="0.2">
      <c r="A62" s="10" t="s">
        <v>165</v>
      </c>
      <c r="B62" s="13" t="s">
        <v>116</v>
      </c>
      <c r="C62" s="1">
        <v>60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366</v>
      </c>
      <c r="B63" s="11"/>
      <c r="C63" s="5"/>
      <c r="D63" s="6" t="str">
        <f>IF(C62=C64," ",IF(C62&gt;C64,A62,A64))</f>
        <v>10-1 Franklin</v>
      </c>
      <c r="E63" s="7">
        <v>52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163</v>
      </c>
      <c r="B64" s="15" t="s">
        <v>164</v>
      </c>
      <c r="C64" s="7">
        <v>49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89" orientation="landscape" horizontalDpi="300" verticalDpi="300" r:id="rId1"/>
  <headerFooter alignWithMargins="0"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166</v>
      </c>
      <c r="B2" s="13" t="s">
        <v>167</v>
      </c>
      <c r="C2" s="1">
        <v>62</v>
      </c>
      <c r="H2" s="2"/>
      <c r="M2" s="3"/>
      <c r="N2" s="3"/>
    </row>
    <row r="3" spans="1:14" ht="9.75" customHeight="1" x14ac:dyDescent="0.2">
      <c r="A3" s="21" t="s">
        <v>367</v>
      </c>
      <c r="B3" s="11"/>
      <c r="C3" s="5"/>
      <c r="D3" s="1" t="str">
        <f>IF(C2=C4," ",IF(C2&gt;C4,A2,A4))</f>
        <v>3-1 Trinity</v>
      </c>
      <c r="E3" s="1">
        <v>81</v>
      </c>
      <c r="H3" s="2"/>
      <c r="M3" s="3"/>
      <c r="N3" s="3"/>
    </row>
    <row r="4" spans="1:14" ht="9.75" customHeight="1" x14ac:dyDescent="0.2">
      <c r="A4" s="12" t="s">
        <v>59</v>
      </c>
      <c r="B4" s="15" t="s">
        <v>168</v>
      </c>
      <c r="C4" s="7">
        <v>45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431</v>
      </c>
      <c r="E5" s="8"/>
      <c r="F5" s="1" t="str">
        <f>IF(E3=E7," ",IF(E3&gt;E7,D3,D7))</f>
        <v>3-1 Trinity</v>
      </c>
      <c r="G5" s="1">
        <v>79</v>
      </c>
      <c r="H5" s="2"/>
      <c r="M5" s="3"/>
      <c r="N5" s="3"/>
    </row>
    <row r="6" spans="1:14" ht="9.75" customHeight="1" x14ac:dyDescent="0.2">
      <c r="A6" s="10" t="s">
        <v>57</v>
      </c>
      <c r="B6" s="13" t="s">
        <v>160</v>
      </c>
      <c r="C6" s="1">
        <v>50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368</v>
      </c>
      <c r="B7" s="11"/>
      <c r="C7" s="5"/>
      <c r="D7" s="6" t="str">
        <f>IF(C6=C8," ",IF(C6&gt;C8,A6,A8))</f>
        <v>4-2 Central Columbia</v>
      </c>
      <c r="E7" s="7">
        <v>38</v>
      </c>
      <c r="F7" s="2"/>
      <c r="G7" s="8"/>
      <c r="H7" s="2"/>
      <c r="M7" s="3"/>
      <c r="N7" s="3"/>
    </row>
    <row r="8" spans="1:14" ht="9.75" customHeight="1" x14ac:dyDescent="0.2">
      <c r="A8" s="12" t="s">
        <v>169</v>
      </c>
      <c r="B8" s="15" t="s">
        <v>160</v>
      </c>
      <c r="C8" s="7">
        <v>54</v>
      </c>
      <c r="D8" s="2"/>
      <c r="F8" s="2"/>
      <c r="G8" s="8"/>
      <c r="H8" s="2"/>
      <c r="M8" s="3"/>
      <c r="N8" s="3"/>
    </row>
    <row r="9" spans="1:14" ht="9.75" customHeight="1" x14ac:dyDescent="0.2">
      <c r="A9" s="13"/>
      <c r="D9" s="2"/>
      <c r="F9" s="22" t="s">
        <v>507</v>
      </c>
      <c r="G9" s="8"/>
      <c r="H9" s="1" t="str">
        <f>IF(G5=G13," ",IF(G5&gt;G13,F5,F13))</f>
        <v>3-1 Trinity</v>
      </c>
      <c r="I9" s="6">
        <v>77</v>
      </c>
      <c r="M9" s="3"/>
      <c r="N9" s="3"/>
    </row>
    <row r="10" spans="1:14" ht="9.75" customHeight="1" x14ac:dyDescent="0.2">
      <c r="A10" s="10" t="s">
        <v>170</v>
      </c>
      <c r="B10" s="13" t="s">
        <v>171</v>
      </c>
      <c r="C10" s="1">
        <v>44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369</v>
      </c>
      <c r="B11" s="11"/>
      <c r="C11" s="5"/>
      <c r="D11" s="1" t="str">
        <f>IF(C10=C12," ",IF(C10&gt;C12,A10,A12))</f>
        <v>11-1 Minersville</v>
      </c>
      <c r="E11" s="1">
        <v>50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172</v>
      </c>
      <c r="B12" s="15" t="s">
        <v>171</v>
      </c>
      <c r="C12" s="7">
        <v>40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477</v>
      </c>
      <c r="E13" s="8"/>
      <c r="F13" s="6" t="str">
        <f>IF(E11=E15," ",IF(E11&gt;E15,D11,D15))</f>
        <v>11-1 Minersville</v>
      </c>
      <c r="G13" s="7">
        <v>59</v>
      </c>
      <c r="H13" s="9"/>
      <c r="I13" s="8"/>
      <c r="M13" s="3"/>
      <c r="N13" s="3"/>
    </row>
    <row r="14" spans="1:14" ht="9.75" customHeight="1" x14ac:dyDescent="0.2">
      <c r="A14" s="10" t="s">
        <v>173</v>
      </c>
      <c r="B14" s="13" t="s">
        <v>129</v>
      </c>
      <c r="C14" s="1">
        <v>51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370</v>
      </c>
      <c r="B15" s="11"/>
      <c r="C15" s="5"/>
      <c r="D15" s="6" t="str">
        <f>IF(C14=C16," ",IF(C14&gt;C16,A14,A16))</f>
        <v>2-3 Bishop O'Hara</v>
      </c>
      <c r="E15" s="7">
        <v>46</v>
      </c>
      <c r="F15" s="2"/>
      <c r="H15" s="9"/>
      <c r="I15" s="8"/>
      <c r="M15" s="3"/>
      <c r="N15" s="3"/>
    </row>
    <row r="16" spans="1:14" ht="9.75" customHeight="1" x14ac:dyDescent="0.2">
      <c r="A16" s="12" t="s">
        <v>58</v>
      </c>
      <c r="B16" s="15" t="s">
        <v>160</v>
      </c>
      <c r="C16" s="7">
        <v>61</v>
      </c>
      <c r="D16" s="2"/>
      <c r="F16" s="2"/>
      <c r="H16" s="9"/>
      <c r="I16" s="8"/>
      <c r="M16" s="3"/>
      <c r="N16" s="3"/>
    </row>
    <row r="17" spans="1:14" ht="9.75" customHeight="1" x14ac:dyDescent="0.2">
      <c r="H17" s="23" t="s">
        <v>369</v>
      </c>
      <c r="I17" s="8"/>
      <c r="J17" s="6" t="str">
        <f>IF(I9=I25," ",IF(I9&gt;I25,H9,H25))</f>
        <v>3-1 Trinity</v>
      </c>
      <c r="K17" s="6">
        <v>79</v>
      </c>
      <c r="M17" s="3"/>
      <c r="N17" s="3"/>
    </row>
    <row r="18" spans="1:14" ht="9.75" customHeight="1" x14ac:dyDescent="0.2">
      <c r="A18" s="10" t="s">
        <v>174</v>
      </c>
      <c r="B18" s="13" t="s">
        <v>141</v>
      </c>
      <c r="C18" s="1">
        <v>49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371</v>
      </c>
      <c r="B19" s="11"/>
      <c r="C19" s="19"/>
      <c r="D19" s="1" t="str">
        <f>IF(C18=C20," ",IF(C18&gt;C20,A18,A20))</f>
        <v>3-4 Delone Catholic</v>
      </c>
      <c r="E19" s="1">
        <v>60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19</v>
      </c>
      <c r="B20" s="15" t="s">
        <v>175</v>
      </c>
      <c r="C20" s="7">
        <v>57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478</v>
      </c>
      <c r="E21" s="8"/>
      <c r="F21" s="1" t="str">
        <f>IF(E19=E23," ",IF(E19&gt;E23,D19,D23))</f>
        <v>11-2 Salisbury Twp.</v>
      </c>
      <c r="G21" s="1">
        <v>67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20</v>
      </c>
      <c r="B22" s="13" t="s">
        <v>176</v>
      </c>
      <c r="C22" s="1">
        <v>64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372</v>
      </c>
      <c r="B23" s="11"/>
      <c r="C23" s="5"/>
      <c r="D23" s="6" t="str">
        <f>IF(C22=C24," ",IF(C22&gt;C24,A22,A24))</f>
        <v>11-2 Salisbury Twp.</v>
      </c>
      <c r="E23" s="7">
        <v>65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177</v>
      </c>
      <c r="B24" s="15" t="s">
        <v>160</v>
      </c>
      <c r="C24" s="7">
        <v>69</v>
      </c>
      <c r="D24" s="2"/>
      <c r="F24" s="2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2" t="s">
        <v>508</v>
      </c>
      <c r="G25" s="8"/>
      <c r="H25" s="6" t="str">
        <f>IF(G21=G29," ",IF(G21&gt;G29,F21,F29))</f>
        <v>2-1 Bishop Hannan</v>
      </c>
      <c r="I25" s="7">
        <v>70</v>
      </c>
      <c r="J25" s="9"/>
      <c r="K25" s="8"/>
      <c r="M25" s="3"/>
      <c r="N25" s="3"/>
    </row>
    <row r="26" spans="1:14" ht="9.75" customHeight="1" x14ac:dyDescent="0.2">
      <c r="A26" s="10" t="s">
        <v>178</v>
      </c>
      <c r="B26" s="13" t="s">
        <v>84</v>
      </c>
      <c r="C26" s="1">
        <v>79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373</v>
      </c>
      <c r="B27" s="11"/>
      <c r="C27" s="5"/>
      <c r="D27" s="1" t="str">
        <f>IF(C26=C28," ",IF(C26&gt;C28,A26,A28))</f>
        <v>3-2 Columbia</v>
      </c>
      <c r="E27" s="1">
        <v>64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179</v>
      </c>
      <c r="B28" s="15" t="s">
        <v>180</v>
      </c>
      <c r="C28" s="7">
        <v>55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479</v>
      </c>
      <c r="E29" s="18"/>
      <c r="F29" s="6" t="str">
        <f>IF(E27=E31," ",IF(E27&gt;E31,D27,D31))</f>
        <v>2-1 Bishop Hannan</v>
      </c>
      <c r="G29" s="7">
        <v>88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60</v>
      </c>
      <c r="B30" s="13" t="s">
        <v>181</v>
      </c>
      <c r="C30" s="1">
        <v>53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374</v>
      </c>
      <c r="B31" s="11"/>
      <c r="C31" s="5"/>
      <c r="D31" s="6" t="str">
        <f>IF(C30=C32," ",IF(C30&gt;C32,A30,A32))</f>
        <v>2-1 Bishop Hannan</v>
      </c>
      <c r="E31" s="7">
        <v>75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22</v>
      </c>
      <c r="B32" s="15" t="s">
        <v>182</v>
      </c>
      <c r="C32" s="7">
        <v>47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6</v>
      </c>
      <c r="K33" s="8"/>
      <c r="L33" s="6" t="str">
        <f>IF(K17=K49," ",IF(K17&gt;K49,J17,J49))</f>
        <v>3-1 Trinity</v>
      </c>
      <c r="M33" s="3"/>
      <c r="N33" s="3"/>
      <c r="O33" s="3"/>
    </row>
    <row r="34" spans="1:15" ht="9.75" customHeight="1" x14ac:dyDescent="0.2">
      <c r="A34" s="10" t="s">
        <v>183</v>
      </c>
      <c r="B34" s="13" t="s">
        <v>184</v>
      </c>
      <c r="C34" s="1">
        <v>65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375</v>
      </c>
      <c r="B35" s="11"/>
      <c r="C35" s="5"/>
      <c r="D35" s="1" t="str">
        <f>IF(C34=C36," ",IF(C34&gt;C36,A34,A36))</f>
        <v>7-1 Sto-Rox</v>
      </c>
      <c r="E35" s="1">
        <v>61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185</v>
      </c>
      <c r="B36" s="15" t="s">
        <v>186</v>
      </c>
      <c r="C36" s="7">
        <v>58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475</v>
      </c>
      <c r="E37" s="8"/>
      <c r="F37" s="1" t="str">
        <f>IF(E35=E39," ",IF(E35&gt;E39,D35,D39))</f>
        <v>7-4 Aliquippa</v>
      </c>
      <c r="G37" s="1">
        <v>68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187</v>
      </c>
      <c r="B38" s="13" t="s">
        <v>87</v>
      </c>
      <c r="C38" s="1">
        <v>53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376</v>
      </c>
      <c r="B39" s="11"/>
      <c r="C39" s="5"/>
      <c r="D39" s="6" t="str">
        <f>IF(C38=C40," ",IF(C38&gt;C40,A38,A40))</f>
        <v>7-4 Aliquippa</v>
      </c>
      <c r="E39" s="7">
        <v>68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188</v>
      </c>
      <c r="B40" s="15" t="s">
        <v>189</v>
      </c>
      <c r="C40" s="7">
        <v>75</v>
      </c>
      <c r="D40" s="2"/>
      <c r="F40" s="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2" t="s">
        <v>509</v>
      </c>
      <c r="G41" s="8"/>
      <c r="H41" s="1" t="str">
        <f>IF(G37=G45," ",IF(G37&gt;G45,F37,F45))</f>
        <v>7-4 Aliquippa</v>
      </c>
      <c r="I41" s="6">
        <v>66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190</v>
      </c>
      <c r="B42" s="13" t="s">
        <v>191</v>
      </c>
      <c r="C42" s="1">
        <v>65</v>
      </c>
      <c r="D42" s="2"/>
      <c r="F42" s="2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377</v>
      </c>
      <c r="B43" s="11"/>
      <c r="C43" s="5"/>
      <c r="D43" s="1" t="str">
        <f>IF(C42=C44," ",IF(C42&gt;C44,A42,A44))</f>
        <v>5-1 Windber</v>
      </c>
      <c r="E43" s="1">
        <v>56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192</v>
      </c>
      <c r="B44" s="15" t="s">
        <v>99</v>
      </c>
      <c r="C44" s="7">
        <v>53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480</v>
      </c>
      <c r="E45" s="8"/>
      <c r="F45" s="6" t="str">
        <f>IF(E43=E47," ",IF(E43&gt;E47,D43,D47))</f>
        <v>5-1 Windber</v>
      </c>
      <c r="G45" s="7">
        <v>54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193</v>
      </c>
      <c r="B46" s="13" t="s">
        <v>131</v>
      </c>
      <c r="C46" s="1">
        <v>55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378</v>
      </c>
      <c r="B47" s="11"/>
      <c r="C47" s="5"/>
      <c r="D47" s="6" t="str">
        <f>IF(C46=C48," ",IF(C46&gt;C48,A46,A48))</f>
        <v>9-1 Karns City</v>
      </c>
      <c r="E47" s="7">
        <v>49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194</v>
      </c>
      <c r="B48" s="15" t="s">
        <v>186</v>
      </c>
      <c r="C48" s="7">
        <v>39</v>
      </c>
      <c r="D48" s="2"/>
      <c r="F48" s="2"/>
      <c r="H48" s="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2" t="s">
        <v>467</v>
      </c>
      <c r="I49" s="20"/>
      <c r="J49" s="6" t="str">
        <f>IF(I41=I57," ",IF(I41&gt;I57,H41,H57))</f>
        <v>7-4 Aliquippa</v>
      </c>
      <c r="K49" s="7">
        <v>65</v>
      </c>
      <c r="L49" s="2"/>
      <c r="M49" s="3"/>
      <c r="N49" s="9"/>
      <c r="O49" s="3"/>
    </row>
    <row r="50" spans="1:15" ht="9.75" customHeight="1" x14ac:dyDescent="0.2">
      <c r="A50" s="10" t="s">
        <v>195</v>
      </c>
      <c r="B50" s="13" t="s">
        <v>87</v>
      </c>
      <c r="C50" s="1">
        <v>53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379</v>
      </c>
      <c r="B51" s="11"/>
      <c r="C51" s="5"/>
      <c r="D51" s="1" t="str">
        <f>IF(C50=C52," ",IF(C50&gt;C52,A50,A52))</f>
        <v>9-2 Kane</v>
      </c>
      <c r="E51" s="1">
        <v>34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196</v>
      </c>
      <c r="B52" s="15" t="s">
        <v>197</v>
      </c>
      <c r="C52" s="7">
        <v>54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481</v>
      </c>
      <c r="E53" s="8"/>
      <c r="F53" s="1" t="str">
        <f>IF(E51=E55," ",IF(E51&gt;E55,D51,D55))</f>
        <v>7-5 Wilkinsburg</v>
      </c>
      <c r="G53" s="1">
        <v>66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198</v>
      </c>
      <c r="B54" s="13" t="s">
        <v>116</v>
      </c>
      <c r="C54" s="1">
        <v>66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380</v>
      </c>
      <c r="B55" s="11"/>
      <c r="C55" s="17"/>
      <c r="D55" s="6" t="str">
        <f>IF(C54=C56," ",IF(C54&gt;C56,A54,A56))</f>
        <v>7-5 Wilkinsburg</v>
      </c>
      <c r="E55" s="7">
        <v>63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199</v>
      </c>
      <c r="B56" s="15" t="s">
        <v>200</v>
      </c>
      <c r="C56" s="7">
        <v>68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510</v>
      </c>
      <c r="G57" s="8"/>
      <c r="H57" s="1" t="str">
        <f>IF(G53=G61," ",IF(G53&gt;G61,F53,F61))</f>
        <v>7-5 Wilkinsburg</v>
      </c>
      <c r="I57" s="7">
        <v>56</v>
      </c>
      <c r="L57" s="2"/>
      <c r="M57" s="3"/>
      <c r="N57" s="9"/>
      <c r="O57" s="3"/>
    </row>
    <row r="58" spans="1:15" ht="9.75" customHeight="1" x14ac:dyDescent="0.2">
      <c r="A58" s="10" t="s">
        <v>201</v>
      </c>
      <c r="B58" s="13" t="s">
        <v>167</v>
      </c>
      <c r="C58" s="1">
        <v>73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381</v>
      </c>
      <c r="B59" s="11"/>
      <c r="C59" s="5"/>
      <c r="D59" s="1" t="str">
        <f>IF(C58=C60," ",IF(C58&gt;C60,A58,A60))</f>
        <v>7-2 Shady Side Academy</v>
      </c>
      <c r="E59" s="1">
        <v>51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202</v>
      </c>
      <c r="B60" s="15" t="s">
        <v>137</v>
      </c>
      <c r="C60" s="7">
        <v>47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482</v>
      </c>
      <c r="E61" s="18"/>
      <c r="F61" s="6" t="str">
        <f>IF(E59=E63," ",IF(E59&gt;E63,D59,D63))</f>
        <v>7-6 Washington</v>
      </c>
      <c r="G61" s="7">
        <v>57</v>
      </c>
      <c r="H61" s="2"/>
      <c r="L61" s="2"/>
      <c r="M61" s="3"/>
      <c r="N61" s="9"/>
      <c r="O61" s="3"/>
    </row>
    <row r="62" spans="1:15" ht="9.75" customHeight="1" x14ac:dyDescent="0.2">
      <c r="A62" s="10" t="s">
        <v>203</v>
      </c>
      <c r="B62" s="13" t="s">
        <v>148</v>
      </c>
      <c r="C62" s="1">
        <v>44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382</v>
      </c>
      <c r="B63" s="11"/>
      <c r="C63" s="5"/>
      <c r="D63" s="6" t="str">
        <f>IF(C62=C64," ",IF(C62&gt;C64,A62,A64))</f>
        <v>7-6 Washington</v>
      </c>
      <c r="E63" s="7">
        <v>59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204</v>
      </c>
      <c r="B64" s="15" t="s">
        <v>205</v>
      </c>
      <c r="C64" s="7">
        <v>46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89" orientation="landscape" horizontalDpi="300" verticalDpi="300" r:id="rId1"/>
  <headerFooter alignWithMargins="0"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53</v>
      </c>
      <c r="B2" s="13" t="s">
        <v>205</v>
      </c>
      <c r="C2" s="1">
        <v>79</v>
      </c>
      <c r="H2" s="2"/>
      <c r="M2" s="3"/>
      <c r="N2" s="3"/>
    </row>
    <row r="3" spans="1:14" ht="9.75" customHeight="1" x14ac:dyDescent="0.2">
      <c r="A3" s="21" t="s">
        <v>383</v>
      </c>
      <c r="B3" s="11"/>
      <c r="C3" s="5"/>
      <c r="D3" s="1" t="str">
        <f>IF(C2=C4," ",IF(C2&gt;C4,A2,A4))</f>
        <v>3-1 Scotland</v>
      </c>
      <c r="E3" s="1">
        <v>70</v>
      </c>
      <c r="H3" s="2"/>
      <c r="M3" s="3"/>
      <c r="N3" s="3"/>
    </row>
    <row r="4" spans="1:14" ht="9.75" customHeight="1" x14ac:dyDescent="0.2">
      <c r="A4" s="12" t="s">
        <v>63</v>
      </c>
      <c r="B4" s="15" t="s">
        <v>134</v>
      </c>
      <c r="C4" s="7">
        <v>59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483</v>
      </c>
      <c r="E5" s="8"/>
      <c r="F5" s="1" t="str">
        <f>IF(E3=E7," ",IF(E3&gt;E7,D3,D7))</f>
        <v>3-1 Scotland</v>
      </c>
      <c r="G5" s="1">
        <v>69</v>
      </c>
      <c r="H5" s="2"/>
      <c r="M5" s="3"/>
      <c r="N5" s="3"/>
    </row>
    <row r="6" spans="1:14" ht="9.75" customHeight="1" x14ac:dyDescent="0.2">
      <c r="A6" s="10" t="s">
        <v>206</v>
      </c>
      <c r="B6" s="13" t="s">
        <v>186</v>
      </c>
      <c r="C6" s="1">
        <v>70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384</v>
      </c>
      <c r="B7" s="11"/>
      <c r="C7" s="5"/>
      <c r="D7" s="6" t="str">
        <f>IF(C6=C8," ",IF(C6&gt;C8,A6,A8))</f>
        <v>11-2 Pottsville Nativity</v>
      </c>
      <c r="E7" s="7">
        <v>63</v>
      </c>
      <c r="F7" s="2"/>
      <c r="G7" s="8"/>
      <c r="H7" s="2"/>
      <c r="M7" s="3"/>
      <c r="N7" s="3"/>
    </row>
    <row r="8" spans="1:14" ht="9.75" customHeight="1" x14ac:dyDescent="0.2">
      <c r="A8" s="12" t="s">
        <v>66</v>
      </c>
      <c r="B8" s="15" t="s">
        <v>171</v>
      </c>
      <c r="C8" s="7">
        <v>83</v>
      </c>
      <c r="D8" s="2"/>
      <c r="F8" s="2"/>
      <c r="G8" s="8"/>
      <c r="H8" s="2"/>
      <c r="M8" s="3"/>
      <c r="N8" s="3"/>
    </row>
    <row r="9" spans="1:14" ht="9.75" customHeight="1" x14ac:dyDescent="0.2">
      <c r="A9" s="13"/>
      <c r="D9" s="2"/>
      <c r="F9" s="22" t="s">
        <v>369</v>
      </c>
      <c r="G9" s="8"/>
      <c r="H9" s="1" t="str">
        <f>IF(G5=G13," ",IF(G5&gt;G13,F5,F13))</f>
        <v>2-1 Old Forge</v>
      </c>
      <c r="I9" s="6">
        <v>55</v>
      </c>
      <c r="M9" s="3"/>
      <c r="N9" s="3"/>
    </row>
    <row r="10" spans="1:14" ht="9.75" customHeight="1" x14ac:dyDescent="0.2">
      <c r="A10" s="10" t="s">
        <v>207</v>
      </c>
      <c r="B10" s="13" t="s">
        <v>184</v>
      </c>
      <c r="C10" s="1">
        <v>79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385</v>
      </c>
      <c r="B11" s="11"/>
      <c r="C11" s="5"/>
      <c r="D11" s="1" t="str">
        <f>IF(C10=C12," ",IF(C10&gt;C12,A10,A12))</f>
        <v>1-1 Faith Christian</v>
      </c>
      <c r="E11" s="1">
        <v>54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67</v>
      </c>
      <c r="B12" s="15" t="s">
        <v>160</v>
      </c>
      <c r="C12" s="7">
        <v>58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479</v>
      </c>
      <c r="E13" s="8"/>
      <c r="F13" s="6" t="str">
        <f>IF(E11=E15," ",IF(E11&gt;E15,D11,D15))</f>
        <v>2-1 Old Forge</v>
      </c>
      <c r="G13" s="7">
        <v>76</v>
      </c>
      <c r="H13" s="9"/>
      <c r="I13" s="8"/>
      <c r="M13" s="3"/>
      <c r="N13" s="3"/>
    </row>
    <row r="14" spans="1:14" ht="9.75" customHeight="1" x14ac:dyDescent="0.2">
      <c r="A14" s="10" t="s">
        <v>61</v>
      </c>
      <c r="B14" s="13" t="s">
        <v>208</v>
      </c>
      <c r="C14" s="1">
        <v>49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386</v>
      </c>
      <c r="B15" s="11"/>
      <c r="C15" s="5"/>
      <c r="D15" s="6" t="str">
        <f>IF(C14=C16," ",IF(C14&gt;C16,A14,A16))</f>
        <v>2-1 Old Forge</v>
      </c>
      <c r="E15" s="7">
        <v>61</v>
      </c>
      <c r="F15" s="2"/>
      <c r="H15" s="9"/>
      <c r="I15" s="8"/>
      <c r="M15" s="3"/>
      <c r="N15" s="3"/>
    </row>
    <row r="16" spans="1:14" ht="9.75" customHeight="1" x14ac:dyDescent="0.2">
      <c r="A16" s="12" t="s">
        <v>64</v>
      </c>
      <c r="B16" s="15" t="s">
        <v>97</v>
      </c>
      <c r="C16" s="7">
        <v>31</v>
      </c>
      <c r="D16" s="2"/>
      <c r="F16" s="2"/>
      <c r="H16" s="9"/>
      <c r="I16" s="8"/>
      <c r="M16" s="3"/>
      <c r="N16" s="3"/>
    </row>
    <row r="17" spans="1:14" ht="9.75" customHeight="1" x14ac:dyDescent="0.2">
      <c r="H17" s="23" t="s">
        <v>369</v>
      </c>
      <c r="I17" s="8"/>
      <c r="J17" s="6" t="str">
        <f>IF(I9=I25," ",IF(I9&gt;I25,H9,H25))</f>
        <v>3-4 Fairfield</v>
      </c>
      <c r="K17" s="6">
        <v>45</v>
      </c>
      <c r="M17" s="3"/>
      <c r="N17" s="3"/>
    </row>
    <row r="18" spans="1:14" ht="9.75" customHeight="1" x14ac:dyDescent="0.2">
      <c r="A18" s="10" t="s">
        <v>65</v>
      </c>
      <c r="B18" s="13" t="s">
        <v>148</v>
      </c>
      <c r="C18" s="1">
        <v>49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369</v>
      </c>
      <c r="B19" s="11"/>
      <c r="C19" s="19"/>
      <c r="D19" s="1" t="str">
        <f>IF(C18=C20," ",IF(C18&gt;C20,A18,A20))</f>
        <v>3-5 Anteitam</v>
      </c>
      <c r="E19" s="1">
        <v>67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23</v>
      </c>
      <c r="B20" s="15" t="s">
        <v>152</v>
      </c>
      <c r="C20" s="7">
        <v>53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369</v>
      </c>
      <c r="E21" s="8"/>
      <c r="F21" s="1" t="str">
        <f>IF(E19=E23," ",IF(E19&gt;E23,D19,D23))</f>
        <v>3-3 Lebanon Catholic</v>
      </c>
      <c r="G21" s="1">
        <v>58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24</v>
      </c>
      <c r="B22" s="13" t="s">
        <v>98</v>
      </c>
      <c r="C22" s="1">
        <v>65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387</v>
      </c>
      <c r="B23" s="11"/>
      <c r="C23" s="5"/>
      <c r="D23" s="6" t="str">
        <f>IF(C22=C24," ",IF(C22&gt;C24,A22,A24))</f>
        <v>3-3 Lebanon Catholic</v>
      </c>
      <c r="E23" s="7">
        <v>76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62</v>
      </c>
      <c r="B24" s="15" t="s">
        <v>181</v>
      </c>
      <c r="C24" s="7">
        <v>58</v>
      </c>
      <c r="D24" s="2"/>
      <c r="F24" s="2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2" t="s">
        <v>483</v>
      </c>
      <c r="G25" s="8"/>
      <c r="H25" s="6" t="str">
        <f>IF(G21=G29," ",IF(G21&gt;G29,F21,F29))</f>
        <v>3-4 Fairfield</v>
      </c>
      <c r="I25" s="7">
        <v>59</v>
      </c>
      <c r="J25" s="9"/>
      <c r="K25" s="8"/>
      <c r="M25" s="3"/>
      <c r="N25" s="3"/>
    </row>
    <row r="26" spans="1:14" ht="9.75" customHeight="1" x14ac:dyDescent="0.2">
      <c r="A26" s="10" t="s">
        <v>54</v>
      </c>
      <c r="B26" s="13" t="s">
        <v>102</v>
      </c>
      <c r="C26" s="1">
        <v>62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388</v>
      </c>
      <c r="B27" s="11"/>
      <c r="C27" s="5"/>
      <c r="D27" s="1" t="str">
        <f>IF(C26=C28," ",IF(C26&gt;C28,A26,A28))</f>
        <v>3-2 Camp Hill</v>
      </c>
      <c r="E27" s="1">
        <v>50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55</v>
      </c>
      <c r="B28" s="15" t="s">
        <v>152</v>
      </c>
      <c r="C28" s="7">
        <v>49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484</v>
      </c>
      <c r="E29" s="18" t="s">
        <v>461</v>
      </c>
      <c r="F29" s="6" t="str">
        <f>IF(E27=E31," ",IF(E27&gt;E31,D27,D31))</f>
        <v>3-4 Fairfield</v>
      </c>
      <c r="G29" s="7">
        <v>67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209</v>
      </c>
      <c r="B30" s="13" t="s">
        <v>85</v>
      </c>
      <c r="C30" s="1">
        <v>54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389</v>
      </c>
      <c r="B31" s="11"/>
      <c r="C31" s="5"/>
      <c r="D31" s="6" t="str">
        <f>IF(C30=C32," ",IF(C30&gt;C32,A30,A32))</f>
        <v>3-4 Fairfield</v>
      </c>
      <c r="E31" s="7">
        <v>51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25</v>
      </c>
      <c r="B32" s="15" t="s">
        <v>210</v>
      </c>
      <c r="C32" s="7">
        <v>62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531</v>
      </c>
      <c r="K33" s="8"/>
      <c r="L33" s="6" t="str">
        <f>IF(K17=K49," ",IF(K17&gt;K49,J17,J49))</f>
        <v>10-1 Kennedy Christian</v>
      </c>
      <c r="M33" s="3"/>
      <c r="N33" s="3"/>
      <c r="O33" s="3"/>
    </row>
    <row r="34" spans="1:15" ht="9.75" customHeight="1" x14ac:dyDescent="0.2">
      <c r="A34" s="10" t="s">
        <v>211</v>
      </c>
      <c r="B34" s="13" t="s">
        <v>135</v>
      </c>
      <c r="C34" s="1">
        <v>76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390</v>
      </c>
      <c r="B35" s="11"/>
      <c r="C35" s="5"/>
      <c r="D35" s="1" t="str">
        <f>IF(C34=C36," ",IF(C34&gt;C36,A34,A36))</f>
        <v>7-1 Monessen</v>
      </c>
      <c r="E35" s="1">
        <v>36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212</v>
      </c>
      <c r="B36" s="15" t="s">
        <v>109</v>
      </c>
      <c r="C36" s="7">
        <v>55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470</v>
      </c>
      <c r="E37" s="8"/>
      <c r="F37" s="1" t="str">
        <f>IF(E35=E39," ",IF(E35&gt;E39,D35,D39))</f>
        <v>10-2 West Middelsex</v>
      </c>
      <c r="G37" s="1">
        <v>50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213</v>
      </c>
      <c r="B38" s="13" t="s">
        <v>160</v>
      </c>
      <c r="C38" s="1">
        <v>55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391</v>
      </c>
      <c r="B39" s="11"/>
      <c r="C39" s="5"/>
      <c r="D39" s="6" t="str">
        <f>IF(C38=C40," ",IF(C38&gt;C40,A38,A40))</f>
        <v>10-2 West Middelsex</v>
      </c>
      <c r="E39" s="7">
        <v>38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214</v>
      </c>
      <c r="B40" s="15" t="s">
        <v>215</v>
      </c>
      <c r="C40" s="7">
        <v>46</v>
      </c>
      <c r="D40" s="2"/>
      <c r="F40" s="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2" t="s">
        <v>511</v>
      </c>
      <c r="G41" s="8"/>
      <c r="H41" s="1" t="str">
        <f>IF(G37=G45," ",IF(G37&gt;G45,F37,F45))</f>
        <v>7-4 Duquesne</v>
      </c>
      <c r="I41" s="6">
        <v>61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216</v>
      </c>
      <c r="B42" s="13" t="s">
        <v>208</v>
      </c>
      <c r="C42" s="1">
        <v>81</v>
      </c>
      <c r="D42" s="2"/>
      <c r="F42" s="2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392</v>
      </c>
      <c r="B43" s="11"/>
      <c r="C43" s="17" t="s">
        <v>461</v>
      </c>
      <c r="D43" s="1" t="str">
        <f>IF(C42=C44," ",IF(C42&gt;C44,A42,A44))</f>
        <v>9-2 Clarion-Limestone</v>
      </c>
      <c r="E43" s="1">
        <v>53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217</v>
      </c>
      <c r="B44" s="15" t="s">
        <v>186</v>
      </c>
      <c r="C44" s="7">
        <v>79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485</v>
      </c>
      <c r="E45" s="8"/>
      <c r="F45" s="6" t="str">
        <f>IF(E43=E47," ",IF(E43&gt;E47,D43,D47))</f>
        <v>7-4 Duquesne</v>
      </c>
      <c r="G45" s="7">
        <v>61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218</v>
      </c>
      <c r="B46" s="13" t="s">
        <v>160</v>
      </c>
      <c r="C46" s="1">
        <v>46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393</v>
      </c>
      <c r="B47" s="11"/>
      <c r="C47" s="5"/>
      <c r="D47" s="6" t="str">
        <f>IF(C46=C48," ",IF(C46&gt;C48,A46,A48))</f>
        <v>7-4 Duquesne</v>
      </c>
      <c r="E47" s="7">
        <v>72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219</v>
      </c>
      <c r="B48" s="15" t="s">
        <v>125</v>
      </c>
      <c r="C48" s="7">
        <v>61</v>
      </c>
      <c r="D48" s="2"/>
      <c r="F48" s="2"/>
      <c r="H48" s="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2" t="s">
        <v>475</v>
      </c>
      <c r="I49" s="20"/>
      <c r="J49" s="6" t="str">
        <f>IF(I41=I57," ",IF(I41&gt;I57,H41,H57))</f>
        <v>10-1 Kennedy Christian</v>
      </c>
      <c r="K49" s="7">
        <v>87</v>
      </c>
      <c r="L49" s="2"/>
      <c r="M49" s="3"/>
      <c r="N49" s="9"/>
      <c r="O49" s="3"/>
    </row>
    <row r="50" spans="1:15" ht="9.75" customHeight="1" x14ac:dyDescent="0.2">
      <c r="A50" s="10" t="s">
        <v>220</v>
      </c>
      <c r="B50" s="13" t="s">
        <v>221</v>
      </c>
      <c r="C50" s="1">
        <v>73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394</v>
      </c>
      <c r="B51" s="11"/>
      <c r="C51" s="5"/>
      <c r="D51" s="1" t="str">
        <f>IF(C50=C52," ",IF(C50&gt;C52,A50,A52))</f>
        <v>9-1 Elk County Christian</v>
      </c>
      <c r="E51" s="1">
        <v>71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222</v>
      </c>
      <c r="B52" s="15" t="s">
        <v>223</v>
      </c>
      <c r="C52" s="7">
        <v>48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486</v>
      </c>
      <c r="E53" s="8"/>
      <c r="F53" s="1" t="str">
        <f>IF(E51=E55," ",IF(E51&gt;E55,D51,D55))</f>
        <v>9-1 Elk County Christian</v>
      </c>
      <c r="G53" s="1">
        <v>48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224</v>
      </c>
      <c r="B54" s="13" t="s">
        <v>114</v>
      </c>
      <c r="C54" s="1">
        <v>69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395</v>
      </c>
      <c r="B55" s="11"/>
      <c r="C55" s="17"/>
      <c r="D55" s="6" t="str">
        <f>IF(C54=C56," ",IF(C54&gt;C56,A54,A56))</f>
        <v>5-1 Berlin-Brothersvalley</v>
      </c>
      <c r="E55" s="7">
        <v>56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225</v>
      </c>
      <c r="B56" s="15" t="s">
        <v>171</v>
      </c>
      <c r="C56" s="7">
        <v>61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481</v>
      </c>
      <c r="G57" s="8"/>
      <c r="H57" s="1" t="str">
        <f>IF(G53=G61," ",IF(G53&gt;G61,F53,F61))</f>
        <v>10-1 Kennedy Christian</v>
      </c>
      <c r="I57" s="7">
        <v>65</v>
      </c>
      <c r="L57" s="2"/>
      <c r="M57" s="3"/>
      <c r="N57" s="9"/>
      <c r="O57" s="3"/>
    </row>
    <row r="58" spans="1:15" ht="9.75" customHeight="1" x14ac:dyDescent="0.2">
      <c r="A58" s="10" t="s">
        <v>226</v>
      </c>
      <c r="B58" s="13" t="s">
        <v>122</v>
      </c>
      <c r="C58" s="1">
        <v>58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396</v>
      </c>
      <c r="B59" s="11"/>
      <c r="C59" s="17" t="s">
        <v>461</v>
      </c>
      <c r="D59" s="1" t="str">
        <f>IF(C58=C60," ",IF(C58&gt;C60,A58,A60))</f>
        <v>7-2 Vincentian</v>
      </c>
      <c r="E59" s="1">
        <v>49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227</v>
      </c>
      <c r="B60" s="15" t="s">
        <v>186</v>
      </c>
      <c r="C60" s="7">
        <v>56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487</v>
      </c>
      <c r="E61" s="18"/>
      <c r="F61" s="6" t="str">
        <f>IF(E59=E63," ",IF(E59&gt;E63,D59,D63))</f>
        <v>10-1 Kennedy Christian</v>
      </c>
      <c r="G61" s="7">
        <v>64</v>
      </c>
      <c r="H61" s="2"/>
      <c r="L61" s="2"/>
      <c r="M61" s="3"/>
      <c r="N61" s="9"/>
      <c r="O61" s="3"/>
    </row>
    <row r="62" spans="1:15" ht="9.75" customHeight="1" x14ac:dyDescent="0.2">
      <c r="A62" s="10" t="s">
        <v>228</v>
      </c>
      <c r="B62" s="13" t="s">
        <v>87</v>
      </c>
      <c r="C62" s="1">
        <v>82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397</v>
      </c>
      <c r="B63" s="11"/>
      <c r="C63" s="5"/>
      <c r="D63" s="6" t="str">
        <f>IF(C62=C64," ",IF(C62&gt;C64,A62,A64))</f>
        <v>10-1 Kennedy Christian</v>
      </c>
      <c r="E63" s="7">
        <v>90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229</v>
      </c>
      <c r="B64" s="15" t="s">
        <v>114</v>
      </c>
      <c r="C64" s="7">
        <v>49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2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89" orientation="landscape" horizontalDpi="300" verticalDpi="300" r:id="rId1"/>
  <headerFooter alignWithMargins="0">
    <oddHeader>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69</v>
      </c>
      <c r="B2" s="13" t="s">
        <v>230</v>
      </c>
      <c r="C2" s="1">
        <v>44</v>
      </c>
      <c r="H2" s="2"/>
      <c r="M2" s="3"/>
      <c r="N2" s="3"/>
    </row>
    <row r="3" spans="1:14" ht="9.75" customHeight="1" x14ac:dyDescent="0.2">
      <c r="A3" s="21" t="s">
        <v>398</v>
      </c>
      <c r="B3" s="11"/>
      <c r="C3" s="5"/>
      <c r="D3" s="1" t="str">
        <f>IF(C2=C4," ",IF(C2&gt;C4,A2,A4))</f>
        <v>1-1 Cheltenham</v>
      </c>
      <c r="E3" s="1">
        <v>71</v>
      </c>
      <c r="H3" s="2"/>
      <c r="M3" s="3"/>
      <c r="N3" s="3"/>
    </row>
    <row r="4" spans="1:14" ht="9.75" customHeight="1" x14ac:dyDescent="0.2">
      <c r="A4" s="12" t="s">
        <v>26</v>
      </c>
      <c r="B4" s="15" t="s">
        <v>231</v>
      </c>
      <c r="C4" s="7">
        <v>32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465</v>
      </c>
      <c r="E5" s="8"/>
      <c r="F5" s="1" t="str">
        <f>IF(E3=E7," ",IF(E3&gt;E7,D3,D7))</f>
        <v>1-1 Cheltenham</v>
      </c>
      <c r="G5" s="1">
        <v>64</v>
      </c>
      <c r="H5" s="2"/>
      <c r="M5" s="3"/>
      <c r="N5" s="3"/>
    </row>
    <row r="6" spans="1:14" ht="9.75" customHeight="1" x14ac:dyDescent="0.2">
      <c r="A6" s="10" t="s">
        <v>27</v>
      </c>
      <c r="B6" s="13" t="s">
        <v>232</v>
      </c>
      <c r="C6" s="1">
        <v>35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399</v>
      </c>
      <c r="B7" s="11"/>
      <c r="C7" s="5"/>
      <c r="D7" s="6" t="str">
        <f>IF(C6=C8," ",IF(C6&gt;C8,A6,A8))</f>
        <v>11-2 Liberty</v>
      </c>
      <c r="E7" s="7">
        <v>39</v>
      </c>
      <c r="F7" s="2"/>
      <c r="G7" s="8"/>
      <c r="H7" s="2"/>
      <c r="M7" s="3"/>
      <c r="N7" s="3"/>
    </row>
    <row r="8" spans="1:14" ht="9.75" customHeight="1" x14ac:dyDescent="0.2">
      <c r="A8" s="12" t="s">
        <v>80</v>
      </c>
      <c r="B8" s="15" t="s">
        <v>171</v>
      </c>
      <c r="C8" s="7">
        <v>37</v>
      </c>
      <c r="D8" s="2"/>
      <c r="F8" s="2"/>
      <c r="G8" s="8"/>
      <c r="H8" s="2"/>
      <c r="M8" s="3"/>
      <c r="N8" s="3"/>
    </row>
    <row r="9" spans="1:14" ht="9.75" customHeight="1" x14ac:dyDescent="0.2">
      <c r="A9" s="13"/>
      <c r="D9" s="2"/>
      <c r="F9" s="22" t="s">
        <v>512</v>
      </c>
      <c r="G9" s="8"/>
      <c r="H9" s="1" t="str">
        <f>IF(G5=G13," ",IF(G5&gt;G13,F5,F13))</f>
        <v>1-1 Cheltenham</v>
      </c>
      <c r="I9" s="6">
        <v>43</v>
      </c>
      <c r="M9" s="3"/>
      <c r="N9" s="3"/>
    </row>
    <row r="10" spans="1:14" ht="9.75" customHeight="1" x14ac:dyDescent="0.2">
      <c r="A10" s="10" t="s">
        <v>75</v>
      </c>
      <c r="B10" s="13" t="s">
        <v>100</v>
      </c>
      <c r="C10" s="1">
        <v>51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400</v>
      </c>
      <c r="B11" s="11"/>
      <c r="C11" s="5"/>
      <c r="D11" s="1" t="str">
        <f>IF(C10=C12," ",IF(C10&gt;C12,A10,A12))</f>
        <v>1-4 Norristown</v>
      </c>
      <c r="E11" s="1">
        <v>56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233</v>
      </c>
      <c r="B12" s="15" t="s">
        <v>141</v>
      </c>
      <c r="C12" s="7">
        <v>56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488</v>
      </c>
      <c r="E13" s="8"/>
      <c r="F13" s="6" t="str">
        <f>IF(E11=E15," ",IF(E11&gt;E15,D11,D15))</f>
        <v>1-5 Central Bucks East</v>
      </c>
      <c r="G13" s="7">
        <v>45</v>
      </c>
      <c r="H13" s="9"/>
      <c r="I13" s="8"/>
      <c r="M13" s="3"/>
      <c r="N13" s="3"/>
    </row>
    <row r="14" spans="1:14" ht="9.75" customHeight="1" x14ac:dyDescent="0.2">
      <c r="A14" s="10" t="s">
        <v>234</v>
      </c>
      <c r="B14" s="13" t="s">
        <v>87</v>
      </c>
      <c r="C14" s="1">
        <v>49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401</v>
      </c>
      <c r="B15" s="11"/>
      <c r="C15" s="17" t="s">
        <v>461</v>
      </c>
      <c r="D15" s="6" t="str">
        <f>IF(C14=C16," ",IF(C14&gt;C16,A14,A16))</f>
        <v>1-5 Central Bucks East</v>
      </c>
      <c r="E15" s="7">
        <v>60</v>
      </c>
      <c r="F15" s="2"/>
      <c r="H15" s="9"/>
      <c r="I15" s="8"/>
      <c r="M15" s="3"/>
      <c r="N15" s="3"/>
    </row>
    <row r="16" spans="1:14" ht="9.75" customHeight="1" x14ac:dyDescent="0.2">
      <c r="A16" s="12" t="s">
        <v>235</v>
      </c>
      <c r="B16" s="15" t="s">
        <v>84</v>
      </c>
      <c r="C16" s="7">
        <v>56</v>
      </c>
      <c r="D16" s="2"/>
      <c r="F16" s="2"/>
      <c r="H16" s="9"/>
      <c r="I16" s="8"/>
      <c r="M16" s="3"/>
      <c r="N16" s="3"/>
    </row>
    <row r="17" spans="1:14" ht="9.75" customHeight="1" x14ac:dyDescent="0.2">
      <c r="H17" s="23" t="s">
        <v>466</v>
      </c>
      <c r="I17" s="8"/>
      <c r="J17" s="6" t="str">
        <f>IF(I9=I25," ",IF(I9&gt;I25,H9,H25))</f>
        <v>1-2 Council Rock</v>
      </c>
      <c r="K17" s="6">
        <v>52</v>
      </c>
      <c r="M17" s="3"/>
      <c r="N17" s="3"/>
    </row>
    <row r="18" spans="1:14" ht="9.75" customHeight="1" x14ac:dyDescent="0.2">
      <c r="A18" s="10" t="s">
        <v>79</v>
      </c>
      <c r="B18" s="13" t="s">
        <v>137</v>
      </c>
      <c r="C18" s="1">
        <v>41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402</v>
      </c>
      <c r="B19" s="11"/>
      <c r="C19" s="19"/>
      <c r="D19" s="1" t="str">
        <f>IF(C18=C20," ",IF(C18&gt;C20,A18,A20))</f>
        <v>11-1 Emmaus</v>
      </c>
      <c r="E19" s="1">
        <v>46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236</v>
      </c>
      <c r="B20" s="15" t="s">
        <v>141</v>
      </c>
      <c r="C20" s="7">
        <v>39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489</v>
      </c>
      <c r="E21" s="8"/>
      <c r="F21" s="1" t="str">
        <f>IF(E19=E23," ",IF(E19&gt;E23,D19,D23))</f>
        <v>1-2 Council Rock</v>
      </c>
      <c r="G21" s="1">
        <v>61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70</v>
      </c>
      <c r="B22" s="13" t="s">
        <v>230</v>
      </c>
      <c r="C22" s="1">
        <v>90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403</v>
      </c>
      <c r="B23" s="11"/>
      <c r="C23" s="5"/>
      <c r="D23" s="6" t="str">
        <f>IF(C22=C24," ",IF(C22&gt;C24,A22,A24))</f>
        <v>1-2 Council Rock</v>
      </c>
      <c r="E23" s="7">
        <v>71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28</v>
      </c>
      <c r="B24" s="15" t="s">
        <v>182</v>
      </c>
      <c r="C24" s="7">
        <v>34</v>
      </c>
      <c r="D24" s="2"/>
      <c r="F24" s="2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2" t="s">
        <v>474</v>
      </c>
      <c r="G25" s="8"/>
      <c r="H25" s="6" t="str">
        <f>IF(G21=G29," ",IF(G21&gt;G29,F21,F29))</f>
        <v>1-2 Council Rock</v>
      </c>
      <c r="I25" s="7">
        <v>53</v>
      </c>
      <c r="J25" s="9"/>
      <c r="K25" s="8"/>
      <c r="M25" s="3"/>
      <c r="N25" s="3"/>
    </row>
    <row r="26" spans="1:14" ht="9.75" customHeight="1" x14ac:dyDescent="0.2">
      <c r="A26" s="10" t="s">
        <v>237</v>
      </c>
      <c r="B26" s="13" t="s">
        <v>134</v>
      </c>
      <c r="C26" s="1">
        <v>48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404</v>
      </c>
      <c r="B27" s="11"/>
      <c r="C27" s="5"/>
      <c r="D27" s="1" t="str">
        <f>IF(C26=C28," ",IF(C26&gt;C28,A26,A28))</f>
        <v>1-3 Downingtown</v>
      </c>
      <c r="E27" s="1">
        <v>49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238</v>
      </c>
      <c r="B28" s="15" t="s">
        <v>105</v>
      </c>
      <c r="C28" s="7">
        <v>33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490</v>
      </c>
      <c r="E29" s="18"/>
      <c r="F29" s="6" t="str">
        <f>IF(E27=E31," ",IF(E27&gt;E31,D27,D31))</f>
        <v>3-1 Central Dauphin</v>
      </c>
      <c r="G29" s="7">
        <v>59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76</v>
      </c>
      <c r="B30" s="13" t="s">
        <v>100</v>
      </c>
      <c r="C30" s="1">
        <v>75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405</v>
      </c>
      <c r="B31" s="11"/>
      <c r="C31" s="5"/>
      <c r="D31" s="6" t="str">
        <f>IF(C30=C32," ",IF(C30&gt;C32,A30,A32))</f>
        <v>3-1 Central Dauphin</v>
      </c>
      <c r="E31" s="7">
        <v>55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239</v>
      </c>
      <c r="B32" s="15" t="s">
        <v>167</v>
      </c>
      <c r="C32" s="7">
        <v>55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2</v>
      </c>
      <c r="K33" s="8"/>
      <c r="L33" s="6" t="str">
        <f>IF(K17=K49," ",IF(K17&gt;K49,J17,J49))</f>
        <v>7-1 Oakland Catholic</v>
      </c>
      <c r="M33" s="3"/>
      <c r="N33" s="3"/>
      <c r="O33" s="3"/>
    </row>
    <row r="34" spans="1:15" ht="9.75" customHeight="1" x14ac:dyDescent="0.2">
      <c r="A34" s="10" t="s">
        <v>240</v>
      </c>
      <c r="B34" s="13" t="s">
        <v>83</v>
      </c>
      <c r="C34" s="1">
        <v>72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406</v>
      </c>
      <c r="B35" s="11"/>
      <c r="C35" s="5"/>
      <c r="D35" s="1" t="str">
        <f>IF(C34=C36," ",IF(C34&gt;C36,A34,A36))</f>
        <v>7-1 Oakland Catholic</v>
      </c>
      <c r="E35" s="1">
        <v>66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241</v>
      </c>
      <c r="B36" s="15" t="s">
        <v>242</v>
      </c>
      <c r="C36" s="7">
        <v>38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480</v>
      </c>
      <c r="E37" s="8"/>
      <c r="F37" s="1" t="str">
        <f>IF(E35=E39," ",IF(E35&gt;E39,D35,D39))</f>
        <v>7-1 Oakland Catholic</v>
      </c>
      <c r="G37" s="1">
        <v>57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243</v>
      </c>
      <c r="B38" s="13" t="s">
        <v>114</v>
      </c>
      <c r="C38" s="1">
        <v>47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407</v>
      </c>
      <c r="B39" s="11"/>
      <c r="C39" s="5"/>
      <c r="D39" s="6" t="str">
        <f>IF(C38=C40," ",IF(C38&gt;C40,A38,A40))</f>
        <v>6-2 Altoona</v>
      </c>
      <c r="E39" s="7">
        <v>43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244</v>
      </c>
      <c r="B40" s="15" t="s">
        <v>245</v>
      </c>
      <c r="C40" s="7">
        <v>56</v>
      </c>
      <c r="D40" s="2"/>
      <c r="F40" s="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2" t="s">
        <v>437</v>
      </c>
      <c r="G41" s="8"/>
      <c r="H41" s="1" t="str">
        <f>IF(G37=G45," ",IF(G37&gt;G45,F37,F45))</f>
        <v>7-1 Oakland Catholic</v>
      </c>
      <c r="I41" s="6">
        <v>65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246</v>
      </c>
      <c r="B42" s="13" t="s">
        <v>135</v>
      </c>
      <c r="C42" s="1">
        <v>59</v>
      </c>
      <c r="D42" s="2"/>
      <c r="F42" s="2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408</v>
      </c>
      <c r="B43" s="11"/>
      <c r="C43" s="5"/>
      <c r="D43" s="1" t="str">
        <f>IF(C42=C44," ",IF(C42&gt;C44,A42,A44))</f>
        <v>7-4 Connellsville</v>
      </c>
      <c r="E43" s="1">
        <v>43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113</v>
      </c>
      <c r="B44" s="15" t="s">
        <v>180</v>
      </c>
      <c r="C44" s="7">
        <v>39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411</v>
      </c>
      <c r="E45" s="8"/>
      <c r="F45" s="6" t="str">
        <f>IF(E43=E47," ",IF(E43&gt;E47,D43,D47))</f>
        <v>7-8 Mount Lebanon</v>
      </c>
      <c r="G45" s="7">
        <v>35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115</v>
      </c>
      <c r="B46" s="13" t="s">
        <v>160</v>
      </c>
      <c r="C46" s="1">
        <v>39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409</v>
      </c>
      <c r="B47" s="11"/>
      <c r="C47" s="5"/>
      <c r="D47" s="6" t="str">
        <f>IF(C46=C48," ",IF(C46&gt;C48,A46,A48))</f>
        <v>7-8 Mount Lebanon</v>
      </c>
      <c r="E47" s="7">
        <v>44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247</v>
      </c>
      <c r="B48" s="15" t="s">
        <v>205</v>
      </c>
      <c r="C48" s="7">
        <v>43</v>
      </c>
      <c r="D48" s="2"/>
      <c r="F48" s="2"/>
      <c r="H48" s="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2" t="s">
        <v>527</v>
      </c>
      <c r="I49" s="20"/>
      <c r="J49" s="6" t="str">
        <f>IF(I41=I57," ",IF(I41&gt;I57,H41,H57))</f>
        <v>7-1 Oakland Catholic</v>
      </c>
      <c r="K49" s="7">
        <v>70</v>
      </c>
      <c r="L49" s="2"/>
      <c r="M49" s="3"/>
      <c r="N49" s="9"/>
      <c r="O49" s="3"/>
    </row>
    <row r="50" spans="1:15" ht="9.75" customHeight="1" x14ac:dyDescent="0.2">
      <c r="A50" s="10" t="s">
        <v>248</v>
      </c>
      <c r="B50" s="13" t="s">
        <v>91</v>
      </c>
      <c r="C50" s="1">
        <v>55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410</v>
      </c>
      <c r="B51" s="11"/>
      <c r="C51" s="5"/>
      <c r="D51" s="1" t="str">
        <f>IF(C50=C52," ",IF(C50&gt;C52,A50,A52))</f>
        <v>6-1 State College</v>
      </c>
      <c r="E51" s="1">
        <v>54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249</v>
      </c>
      <c r="B52" s="15" t="s">
        <v>114</v>
      </c>
      <c r="C52" s="7">
        <v>47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480</v>
      </c>
      <c r="E53" s="8"/>
      <c r="F53" s="1" t="str">
        <f>IF(E51=E55," ",IF(E51&gt;E55,D51,D55))</f>
        <v>7-2 Ambridge</v>
      </c>
      <c r="G53" s="1">
        <v>67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250</v>
      </c>
      <c r="B54" s="13" t="s">
        <v>116</v>
      </c>
      <c r="C54" s="1">
        <v>69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411</v>
      </c>
      <c r="B55" s="11"/>
      <c r="C55" s="17"/>
      <c r="D55" s="6" t="str">
        <f>IF(C54=C56," ",IF(C54&gt;C56,A54,A56))</f>
        <v>7-2 Ambridge</v>
      </c>
      <c r="E55" s="7">
        <v>60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251</v>
      </c>
      <c r="B56" s="15" t="s">
        <v>200</v>
      </c>
      <c r="C56" s="7">
        <v>65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513</v>
      </c>
      <c r="G57" s="8"/>
      <c r="H57" s="1" t="str">
        <f>IF(G53=G61," ",IF(G53&gt;G61,F53,F61))</f>
        <v>7-2 Ambridge</v>
      </c>
      <c r="I57" s="7">
        <v>50</v>
      </c>
      <c r="L57" s="2"/>
      <c r="M57" s="3"/>
      <c r="N57" s="9"/>
      <c r="O57" s="3"/>
    </row>
    <row r="58" spans="1:15" ht="9.75" customHeight="1" x14ac:dyDescent="0.2">
      <c r="A58" s="10" t="s">
        <v>252</v>
      </c>
      <c r="B58" s="13" t="s">
        <v>181</v>
      </c>
      <c r="C58" s="1">
        <v>77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412</v>
      </c>
      <c r="B59" s="11"/>
      <c r="C59" s="5"/>
      <c r="D59" s="1" t="str">
        <f>IF(C58=C60," ",IF(C58&gt;C60,A58,A60))</f>
        <v>7-3 Butler</v>
      </c>
      <c r="E59" s="1">
        <v>43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253</v>
      </c>
      <c r="B60" s="15" t="s">
        <v>254</v>
      </c>
      <c r="C60" s="7">
        <v>22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491</v>
      </c>
      <c r="E61" s="18"/>
      <c r="F61" s="6" t="str">
        <f>IF(E59=E63," ",IF(E59&gt;E63,D59,D63))</f>
        <v>10-1 Erie McDowell</v>
      </c>
      <c r="G61" s="7">
        <v>44</v>
      </c>
      <c r="H61" s="2"/>
      <c r="L61" s="2"/>
      <c r="M61" s="3"/>
      <c r="N61" s="9"/>
      <c r="O61" s="3"/>
    </row>
    <row r="62" spans="1:15" ht="9.75" customHeight="1" x14ac:dyDescent="0.2">
      <c r="A62" s="10" t="s">
        <v>255</v>
      </c>
      <c r="B62" s="13" t="s">
        <v>135</v>
      </c>
      <c r="C62" s="1">
        <v>60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413</v>
      </c>
      <c r="B63" s="11"/>
      <c r="C63" s="5"/>
      <c r="D63" s="6" t="str">
        <f>IF(C62=C64," ",IF(C62&gt;C64,A62,A64))</f>
        <v>10-1 Erie McDowell</v>
      </c>
      <c r="E63" s="7">
        <v>56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256</v>
      </c>
      <c r="B64" s="15" t="s">
        <v>257</v>
      </c>
      <c r="C64" s="7">
        <v>38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89" orientation="landscape" horizontalDpi="300" verticalDpi="300" r:id="rId1"/>
  <headerFooter alignWithMargins="0">
    <oddHeader>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258</v>
      </c>
      <c r="B2" s="13" t="s">
        <v>259</v>
      </c>
      <c r="C2" s="1">
        <v>29</v>
      </c>
      <c r="H2" s="2"/>
      <c r="M2" s="3"/>
      <c r="N2" s="3"/>
    </row>
    <row r="3" spans="1:14" ht="9.75" customHeight="1" x14ac:dyDescent="0.2">
      <c r="A3" s="21" t="s">
        <v>414</v>
      </c>
      <c r="B3" s="11"/>
      <c r="C3" s="5"/>
      <c r="D3" s="1" t="str">
        <f>IF(C2=C4," ",IF(C2&gt;C4,A2,A4))</f>
        <v>1-3 St. Basil</v>
      </c>
      <c r="E3" s="1">
        <v>58</v>
      </c>
      <c r="H3" s="2"/>
      <c r="M3" s="3"/>
      <c r="N3" s="3"/>
    </row>
    <row r="4" spans="1:14" ht="9.75" customHeight="1" x14ac:dyDescent="0.2">
      <c r="A4" s="12" t="s">
        <v>260</v>
      </c>
      <c r="B4" s="15" t="s">
        <v>257</v>
      </c>
      <c r="C4" s="7">
        <v>42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492</v>
      </c>
      <c r="E5" s="8"/>
      <c r="F5" s="1" t="str">
        <f>IF(E3=E7," ",IF(E3&gt;E7,D3,D7))</f>
        <v>1-3 St. Basil</v>
      </c>
      <c r="G5" s="1">
        <v>38</v>
      </c>
      <c r="H5" s="2"/>
      <c r="M5" s="3"/>
      <c r="N5" s="3"/>
    </row>
    <row r="6" spans="1:14" ht="9.75" customHeight="1" x14ac:dyDescent="0.2">
      <c r="A6" s="10" t="s">
        <v>261</v>
      </c>
      <c r="B6" s="13" t="s">
        <v>103</v>
      </c>
      <c r="C6" s="1">
        <v>50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415</v>
      </c>
      <c r="B7" s="11"/>
      <c r="C7" s="17" t="s">
        <v>463</v>
      </c>
      <c r="D7" s="6" t="str">
        <f>IF(C6=C8," ",IF(C6&gt;C8,A6,A8))</f>
        <v>4-2 Jersey Shore</v>
      </c>
      <c r="E7" s="7">
        <v>31</v>
      </c>
      <c r="F7" s="2"/>
      <c r="G7" s="8"/>
      <c r="H7" s="2"/>
      <c r="M7" s="3"/>
      <c r="N7" s="3"/>
    </row>
    <row r="8" spans="1:14" ht="9.75" customHeight="1" x14ac:dyDescent="0.2">
      <c r="A8" s="12" t="s">
        <v>262</v>
      </c>
      <c r="B8" s="15" t="s">
        <v>103</v>
      </c>
      <c r="C8" s="7">
        <v>53</v>
      </c>
      <c r="D8" s="2"/>
      <c r="F8" s="2"/>
      <c r="G8" s="8"/>
      <c r="H8" s="2"/>
      <c r="M8" s="3"/>
      <c r="N8" s="3"/>
    </row>
    <row r="9" spans="1:14" ht="9.75" customHeight="1" x14ac:dyDescent="0.2">
      <c r="A9" s="13"/>
      <c r="D9" s="2"/>
      <c r="F9" s="22" t="s">
        <v>514</v>
      </c>
      <c r="G9" s="8"/>
      <c r="H9" s="1" t="str">
        <f>IF(G5=G13," ",IF(G5&gt;G13,F5,F13))</f>
        <v>11-1 Allentown CC</v>
      </c>
      <c r="I9" s="6">
        <v>44</v>
      </c>
      <c r="M9" s="3"/>
      <c r="N9" s="3"/>
    </row>
    <row r="10" spans="1:14" ht="9.75" customHeight="1" x14ac:dyDescent="0.2">
      <c r="A10" s="10" t="s">
        <v>263</v>
      </c>
      <c r="B10" s="13" t="s">
        <v>264</v>
      </c>
      <c r="C10" s="1">
        <v>66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416</v>
      </c>
      <c r="B11" s="11"/>
      <c r="C11" s="5"/>
      <c r="D11" s="1" t="str">
        <f>IF(C10=C12," ",IF(C10&gt;C12,A10,A12))</f>
        <v>1-2 Lansdale Catholic</v>
      </c>
      <c r="E11" s="1">
        <v>38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29</v>
      </c>
      <c r="B12" s="15" t="s">
        <v>97</v>
      </c>
      <c r="C12" s="7">
        <v>55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489</v>
      </c>
      <c r="E13" s="8"/>
      <c r="F13" s="6" t="str">
        <f>IF(E11=E15," ",IF(E11&gt;E15,D11,D15))</f>
        <v>11-1 Allentown CC</v>
      </c>
      <c r="G13" s="7">
        <v>58</v>
      </c>
      <c r="H13" s="9"/>
      <c r="I13" s="8"/>
      <c r="M13" s="3"/>
      <c r="N13" s="3"/>
    </row>
    <row r="14" spans="1:14" ht="9.75" customHeight="1" x14ac:dyDescent="0.2">
      <c r="A14" s="10" t="s">
        <v>51</v>
      </c>
      <c r="B14" s="13" t="s">
        <v>109</v>
      </c>
      <c r="C14" s="1">
        <v>60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402</v>
      </c>
      <c r="B15" s="11"/>
      <c r="C15" s="5"/>
      <c r="D15" s="6" t="str">
        <f>IF(C14=C16," ",IF(C14&gt;C16,A14,A16))</f>
        <v>11-1 Allentown CC</v>
      </c>
      <c r="E15" s="7">
        <v>61</v>
      </c>
      <c r="F15" s="2"/>
      <c r="H15" s="9"/>
      <c r="I15" s="8"/>
      <c r="M15" s="3"/>
      <c r="N15" s="3"/>
    </row>
    <row r="16" spans="1:14" ht="9.75" customHeight="1" x14ac:dyDescent="0.2">
      <c r="A16" s="12" t="s">
        <v>30</v>
      </c>
      <c r="B16" s="15" t="s">
        <v>265</v>
      </c>
      <c r="C16" s="7">
        <v>39</v>
      </c>
      <c r="D16" s="2"/>
      <c r="F16" s="2"/>
      <c r="H16" s="9"/>
      <c r="I16" s="8"/>
      <c r="M16" s="3"/>
      <c r="N16" s="3"/>
    </row>
    <row r="17" spans="1:14" ht="9.75" customHeight="1" x14ac:dyDescent="0.2">
      <c r="H17" s="23" t="s">
        <v>530</v>
      </c>
      <c r="I17" s="8"/>
      <c r="J17" s="6" t="str">
        <f>IF(I9=I25," ",IF(I9&gt;I25,H9,H25))</f>
        <v>11-1 Allentown CC</v>
      </c>
      <c r="K17" s="6">
        <v>56</v>
      </c>
      <c r="M17" s="3"/>
      <c r="N17" s="3"/>
    </row>
    <row r="18" spans="1:14" ht="9.75" customHeight="1" x14ac:dyDescent="0.2">
      <c r="A18" s="10" t="s">
        <v>266</v>
      </c>
      <c r="B18" s="13" t="s">
        <v>208</v>
      </c>
      <c r="C18" s="1">
        <v>29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417</v>
      </c>
      <c r="B19" s="11"/>
      <c r="C19" s="19"/>
      <c r="D19" s="1" t="str">
        <f>IF(C18=C20," ",IF(C18&gt;C20,A18,A20))</f>
        <v>3-6 Lebanon</v>
      </c>
      <c r="E19" s="1">
        <v>55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31</v>
      </c>
      <c r="B20" s="15" t="s">
        <v>103</v>
      </c>
      <c r="C20" s="7">
        <v>60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493</v>
      </c>
      <c r="E21" s="8"/>
      <c r="F21" s="1" t="str">
        <f>IF(E19=E23," ",IF(E19&gt;E23,D19,D23))</f>
        <v>3-6 Lebanon</v>
      </c>
      <c r="G21" s="1">
        <v>45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267</v>
      </c>
      <c r="B22" s="13" t="s">
        <v>85</v>
      </c>
      <c r="C22" s="1">
        <v>40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418</v>
      </c>
      <c r="B23" s="11"/>
      <c r="C23" s="5"/>
      <c r="D23" s="6" t="str">
        <f>IF(C22=C24," ",IF(C22&gt;C24,A22,A24))</f>
        <v>4-1 Milton</v>
      </c>
      <c r="E23" s="7">
        <v>52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32</v>
      </c>
      <c r="B24" s="15" t="s">
        <v>85</v>
      </c>
      <c r="C24" s="7">
        <v>36</v>
      </c>
      <c r="D24" s="2"/>
      <c r="F24" s="2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2" t="s">
        <v>515</v>
      </c>
      <c r="G25" s="8"/>
      <c r="H25" s="6" t="str">
        <f>IF(G21=G29," ",IF(G21&gt;G29,F21,F29))</f>
        <v>1-1 Pottstown</v>
      </c>
      <c r="I25" s="7">
        <v>39</v>
      </c>
      <c r="J25" s="9"/>
      <c r="K25" s="8"/>
      <c r="M25" s="3"/>
      <c r="N25" s="3"/>
    </row>
    <row r="26" spans="1:14" ht="9.75" customHeight="1" x14ac:dyDescent="0.2">
      <c r="A26" s="10" t="s">
        <v>460</v>
      </c>
      <c r="B26" s="13" t="s">
        <v>268</v>
      </c>
      <c r="C26" s="1">
        <v>57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419</v>
      </c>
      <c r="B27" s="11"/>
      <c r="C27" s="5"/>
      <c r="D27" s="1" t="str">
        <f>IF(C26=C28," ",IF(C26&gt;C28,A26,A28))</f>
        <v>11-2 North Schuylkill</v>
      </c>
      <c r="E27" s="1">
        <v>44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269</v>
      </c>
      <c r="B28" s="15" t="s">
        <v>103</v>
      </c>
      <c r="C28" s="7">
        <v>65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494</v>
      </c>
      <c r="E29" s="18"/>
      <c r="F29" s="6" t="str">
        <f>IF(E27=E31," ",IF(E27&gt;E31,D27,D31))</f>
        <v>1-1 Pottstown</v>
      </c>
      <c r="G29" s="7">
        <v>58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270</v>
      </c>
      <c r="B30" s="13" t="s">
        <v>91</v>
      </c>
      <c r="C30" s="1">
        <v>57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420</v>
      </c>
      <c r="B31" s="11"/>
      <c r="C31" s="5"/>
      <c r="D31" s="6" t="str">
        <f>IF(C30=C32," ",IF(C30&gt;C32,A30,A32))</f>
        <v>1-1 Pottstown</v>
      </c>
      <c r="E31" s="7">
        <v>45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33</v>
      </c>
      <c r="B32" s="15" t="s">
        <v>160</v>
      </c>
      <c r="C32" s="7">
        <v>50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3</v>
      </c>
      <c r="K33" s="8"/>
      <c r="L33" s="6" t="str">
        <f>IF(K17=K49," ",IF(K17&gt;K49,J17,J49))</f>
        <v>11-1 Allentown CC</v>
      </c>
      <c r="M33" s="3"/>
      <c r="N33" s="3"/>
      <c r="O33" s="3"/>
    </row>
    <row r="34" spans="1:15" ht="9.75" customHeight="1" x14ac:dyDescent="0.2">
      <c r="A34" s="10" t="s">
        <v>271</v>
      </c>
      <c r="B34" s="13" t="s">
        <v>191</v>
      </c>
      <c r="C34" s="1">
        <v>59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421</v>
      </c>
      <c r="B35" s="11"/>
      <c r="C35" s="5"/>
      <c r="D35" s="1" t="str">
        <f>IF(C34=C36," ",IF(C34&gt;C36,A34,A36))</f>
        <v>7-1 West Mifflin</v>
      </c>
      <c r="E35" s="1">
        <v>71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272</v>
      </c>
      <c r="B36" s="15" t="s">
        <v>257</v>
      </c>
      <c r="C36" s="7">
        <v>23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397</v>
      </c>
      <c r="E37" s="8"/>
      <c r="F37" s="1" t="str">
        <f>IF(E35=E39," ",IF(E35&gt;E39,D35,D39))</f>
        <v>7-1 West Mifflin</v>
      </c>
      <c r="G37" s="1">
        <v>77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273</v>
      </c>
      <c r="B38" s="13" t="s">
        <v>97</v>
      </c>
      <c r="C38" s="1">
        <v>57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422</v>
      </c>
      <c r="B39" s="11"/>
      <c r="C39" s="5"/>
      <c r="D39" s="6" t="str">
        <f>IF(C38=C40," ",IF(C38&gt;C40,A38,A40))</f>
        <v>10-2 Fort LeBoeuf</v>
      </c>
      <c r="E39" s="7">
        <v>46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274</v>
      </c>
      <c r="B40" s="15" t="s">
        <v>142</v>
      </c>
      <c r="C40" s="7">
        <v>45</v>
      </c>
      <c r="D40" s="2"/>
      <c r="F40" s="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2" t="s">
        <v>516</v>
      </c>
      <c r="G41" s="8"/>
      <c r="H41" s="1" t="str">
        <f>IF(G37=G45," ",IF(G37&gt;G45,F37,F45))</f>
        <v>7-1 West Mifflin</v>
      </c>
      <c r="I41" s="6">
        <v>66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275</v>
      </c>
      <c r="B42" s="13" t="s">
        <v>111</v>
      </c>
      <c r="C42" s="1">
        <v>51</v>
      </c>
      <c r="D42" s="2"/>
      <c r="F42" s="2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423</v>
      </c>
      <c r="B43" s="11"/>
      <c r="C43" s="5"/>
      <c r="D43" s="1" t="str">
        <f>IF(C42=C44," ",IF(C42&gt;C44,A42,A44))</f>
        <v>6-2 Lewistown</v>
      </c>
      <c r="E43" s="1">
        <v>62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276</v>
      </c>
      <c r="B44" s="15" t="s">
        <v>105</v>
      </c>
      <c r="C44" s="7">
        <v>86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439</v>
      </c>
      <c r="E45" s="8"/>
      <c r="F45" s="6" t="str">
        <f>IF(E43=E47," ",IF(E43&gt;E47,D43,D47))</f>
        <v>6-2 Lewistown</v>
      </c>
      <c r="G45" s="7">
        <v>50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277</v>
      </c>
      <c r="B46" s="13" t="s">
        <v>141</v>
      </c>
      <c r="C46" s="1">
        <v>56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424</v>
      </c>
      <c r="B47" s="11"/>
      <c r="C47" s="5"/>
      <c r="D47" s="6" t="str">
        <f>IF(C46=C48," ",IF(C46&gt;C48,A46,A48))</f>
        <v>8-1 Westinghouse</v>
      </c>
      <c r="E47" s="7">
        <v>61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154</v>
      </c>
      <c r="B48" s="15" t="s">
        <v>181</v>
      </c>
      <c r="C48" s="7">
        <v>45</v>
      </c>
      <c r="D48" s="2"/>
      <c r="F48" s="2"/>
      <c r="H48" s="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2" t="s">
        <v>528</v>
      </c>
      <c r="I49" s="20"/>
      <c r="J49" s="6" t="str">
        <f>IF(I41=I57," ",IF(I41&gt;I57,H41,H57))</f>
        <v>7-1 West Mifflin</v>
      </c>
      <c r="K49" s="7">
        <v>45</v>
      </c>
      <c r="L49" s="2"/>
      <c r="M49" s="3"/>
      <c r="N49" s="9"/>
      <c r="O49" s="3"/>
    </row>
    <row r="50" spans="1:15" ht="9.75" customHeight="1" x14ac:dyDescent="0.2">
      <c r="A50" s="10" t="s">
        <v>278</v>
      </c>
      <c r="B50" s="13" t="s">
        <v>87</v>
      </c>
      <c r="C50" s="1">
        <v>66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425</v>
      </c>
      <c r="B51" s="11"/>
      <c r="C51" s="5"/>
      <c r="D51" s="1" t="str">
        <f>IF(C50=C52," ",IF(C50&gt;C52,A50,A52))</f>
        <v>6-1 Indian Valley</v>
      </c>
      <c r="E51" s="1">
        <v>46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279</v>
      </c>
      <c r="B52" s="15" t="s">
        <v>280</v>
      </c>
      <c r="C52" s="7">
        <v>49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395</v>
      </c>
      <c r="E53" s="8"/>
      <c r="F53" s="1" t="str">
        <f>IF(E51=E55," ",IF(E51&gt;E55,D51,D55))</f>
        <v>6-1 Indian Valley</v>
      </c>
      <c r="G53" s="1">
        <v>56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281</v>
      </c>
      <c r="B54" s="13" t="s">
        <v>87</v>
      </c>
      <c r="C54" s="1">
        <v>52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426</v>
      </c>
      <c r="B55" s="11"/>
      <c r="C55" s="17"/>
      <c r="D55" s="6" t="str">
        <f>IF(C54=C56," ",IF(C54&gt;C56,A54,A56))</f>
        <v>7-3 Moon</v>
      </c>
      <c r="E55" s="7">
        <v>38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282</v>
      </c>
      <c r="B56" s="15" t="s">
        <v>99</v>
      </c>
      <c r="C56" s="7">
        <v>37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517</v>
      </c>
      <c r="G57" s="8"/>
      <c r="H57" s="1" t="str">
        <f>IF(G53=G61," ",IF(G53&gt;G61,F53,F61))</f>
        <v>6-1 Indian Valley</v>
      </c>
      <c r="I57" s="7">
        <v>45</v>
      </c>
      <c r="L57" s="2"/>
      <c r="M57" s="3"/>
      <c r="N57" s="9"/>
      <c r="O57" s="3"/>
    </row>
    <row r="58" spans="1:15" ht="9.75" customHeight="1" x14ac:dyDescent="0.2">
      <c r="A58" s="10" t="s">
        <v>161</v>
      </c>
      <c r="B58" s="13" t="s">
        <v>141</v>
      </c>
      <c r="C58" s="1">
        <v>64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427</v>
      </c>
      <c r="B59" s="11"/>
      <c r="C59" s="5"/>
      <c r="D59" s="1" t="str">
        <f>IF(C58=C60," ",IF(C58&gt;C60,A58,A60))</f>
        <v>7-2 Blackhawk</v>
      </c>
      <c r="E59" s="1">
        <v>47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283</v>
      </c>
      <c r="B60" s="15" t="s">
        <v>152</v>
      </c>
      <c r="C60" s="7">
        <v>49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491</v>
      </c>
      <c r="E61" s="18"/>
      <c r="F61" s="6" t="str">
        <f>IF(E59=E63," ",IF(E59&gt;E63,D59,D63))</f>
        <v>7-2 Blackhawk</v>
      </c>
      <c r="G61" s="7">
        <v>46</v>
      </c>
      <c r="H61" s="2"/>
      <c r="L61" s="2"/>
      <c r="M61" s="3"/>
      <c r="N61" s="9"/>
      <c r="O61" s="3"/>
    </row>
    <row r="62" spans="1:15" ht="9.75" customHeight="1" x14ac:dyDescent="0.2">
      <c r="A62" s="10" t="s">
        <v>284</v>
      </c>
      <c r="B62" s="13" t="s">
        <v>109</v>
      </c>
      <c r="C62" s="1">
        <v>50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428</v>
      </c>
      <c r="B63" s="11"/>
      <c r="C63" s="5"/>
      <c r="D63" s="6" t="str">
        <f>IF(C62=C64," ",IF(C62&gt;C64,A62,A64))</f>
        <v>10-1 Villa Maria</v>
      </c>
      <c r="E63" s="7">
        <v>45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285</v>
      </c>
      <c r="B64" s="15" t="s">
        <v>164</v>
      </c>
      <c r="C64" s="7">
        <v>43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89" orientation="landscape" horizontalDpi="300" verticalDpi="300" r:id="rId1"/>
  <headerFooter alignWithMargins="0">
    <oddHeader>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74</v>
      </c>
      <c r="B2" s="13" t="s">
        <v>138</v>
      </c>
      <c r="C2" s="1">
        <v>39</v>
      </c>
      <c r="H2" s="2"/>
      <c r="M2" s="3"/>
      <c r="N2" s="3"/>
    </row>
    <row r="3" spans="1:14" ht="9.75" customHeight="1" x14ac:dyDescent="0.2">
      <c r="A3" s="21" t="s">
        <v>429</v>
      </c>
      <c r="B3" s="11"/>
      <c r="C3" s="5"/>
      <c r="D3" s="1" t="str">
        <f>IF(C2=C4," ",IF(C2&gt;C4,A2,A4))</f>
        <v>3-1 Holy Name</v>
      </c>
      <c r="E3" s="1">
        <v>56</v>
      </c>
      <c r="H3" s="2"/>
      <c r="M3" s="3"/>
      <c r="N3" s="3"/>
    </row>
    <row r="4" spans="1:14" ht="9.75" customHeight="1" x14ac:dyDescent="0.2">
      <c r="A4" s="12" t="s">
        <v>286</v>
      </c>
      <c r="B4" s="15" t="s">
        <v>97</v>
      </c>
      <c r="C4" s="7">
        <v>31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493</v>
      </c>
      <c r="E5" s="8"/>
      <c r="F5" s="1" t="str">
        <f>IF(E3=E7," ",IF(E3&gt;E7,D3,D7))</f>
        <v>3-1 Holy Name</v>
      </c>
      <c r="G5" s="1">
        <v>49</v>
      </c>
      <c r="H5" s="2"/>
      <c r="M5" s="3"/>
      <c r="N5" s="3"/>
    </row>
    <row r="6" spans="1:14" ht="9.75" customHeight="1" x14ac:dyDescent="0.2">
      <c r="A6" s="10" t="s">
        <v>287</v>
      </c>
      <c r="B6" s="13" t="s">
        <v>167</v>
      </c>
      <c r="C6" s="1">
        <v>75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430</v>
      </c>
      <c r="B7" s="11"/>
      <c r="C7" s="5"/>
      <c r="D7" s="6" t="str">
        <f>IF(C6=C8," ",IF(C6&gt;C8,A6,A8))</f>
        <v>2-2 Mountain View</v>
      </c>
      <c r="E7" s="7">
        <v>49</v>
      </c>
      <c r="F7" s="2"/>
      <c r="G7" s="8"/>
      <c r="H7" s="2"/>
      <c r="M7" s="3"/>
      <c r="N7" s="3"/>
    </row>
    <row r="8" spans="1:14" ht="9.75" customHeight="1" x14ac:dyDescent="0.2">
      <c r="A8" s="12" t="s">
        <v>78</v>
      </c>
      <c r="B8" s="15" t="s">
        <v>288</v>
      </c>
      <c r="C8" s="7">
        <v>52</v>
      </c>
      <c r="D8" s="2"/>
      <c r="F8" s="2"/>
      <c r="G8" s="8"/>
      <c r="H8" s="2"/>
      <c r="M8" s="3"/>
      <c r="N8" s="3"/>
    </row>
    <row r="9" spans="1:14" ht="9.75" customHeight="1" x14ac:dyDescent="0.2">
      <c r="A9" s="13"/>
      <c r="D9" s="2"/>
      <c r="F9" s="22" t="s">
        <v>518</v>
      </c>
      <c r="G9" s="8"/>
      <c r="H9" s="1" t="str">
        <f>IF(G5=G13," ",IF(G5&gt;G13,F5,F13))</f>
        <v>3-1 Holy Name</v>
      </c>
      <c r="I9" s="6">
        <v>45</v>
      </c>
      <c r="M9" s="3"/>
      <c r="N9" s="3"/>
    </row>
    <row r="10" spans="1:14" ht="9.75" customHeight="1" x14ac:dyDescent="0.2">
      <c r="A10" s="10" t="s">
        <v>81</v>
      </c>
      <c r="B10" s="13" t="s">
        <v>97</v>
      </c>
      <c r="C10" s="1">
        <v>49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431</v>
      </c>
      <c r="B11" s="11"/>
      <c r="C11" s="5"/>
      <c r="D11" s="1" t="str">
        <f>IF(C10=C12," ",IF(C10&gt;C12,A10,A12))</f>
        <v>11-1 Pine Grove</v>
      </c>
      <c r="E11" s="1">
        <v>31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68</v>
      </c>
      <c r="B12" s="15" t="s">
        <v>289</v>
      </c>
      <c r="C12" s="7">
        <v>32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494</v>
      </c>
      <c r="E13" s="8"/>
      <c r="F13" s="6" t="str">
        <f>IF(E11=E15," ",IF(E11&gt;E15,D11,D15))</f>
        <v>2-3 Bishop Hoban</v>
      </c>
      <c r="G13" s="7">
        <v>44</v>
      </c>
      <c r="H13" s="9"/>
      <c r="I13" s="8"/>
      <c r="M13" s="3"/>
      <c r="N13" s="3"/>
    </row>
    <row r="14" spans="1:14" ht="9.75" customHeight="1" x14ac:dyDescent="0.2">
      <c r="A14" s="10" t="s">
        <v>71</v>
      </c>
      <c r="B14" s="13" t="s">
        <v>290</v>
      </c>
      <c r="C14" s="1">
        <v>40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432</v>
      </c>
      <c r="B15" s="11"/>
      <c r="C15" s="5"/>
      <c r="D15" s="6" t="str">
        <f>IF(C14=C16," ",IF(C14&gt;C16,A14,A16))</f>
        <v>2-3 Bishop Hoban</v>
      </c>
      <c r="E15" s="7">
        <v>52</v>
      </c>
      <c r="F15" s="2"/>
      <c r="H15" s="9"/>
      <c r="I15" s="8"/>
      <c r="M15" s="3"/>
      <c r="N15" s="3"/>
    </row>
    <row r="16" spans="1:14" ht="9.75" customHeight="1" x14ac:dyDescent="0.2">
      <c r="A16" s="12" t="s">
        <v>291</v>
      </c>
      <c r="B16" s="15" t="s">
        <v>292</v>
      </c>
      <c r="C16" s="7">
        <v>53</v>
      </c>
      <c r="D16" s="2"/>
      <c r="F16" s="2"/>
      <c r="H16" s="9"/>
      <c r="I16" s="8"/>
      <c r="M16" s="3"/>
      <c r="N16" s="3"/>
    </row>
    <row r="17" spans="1:14" ht="9.75" customHeight="1" x14ac:dyDescent="0.2">
      <c r="H17" s="23" t="s">
        <v>431</v>
      </c>
      <c r="I17" s="8"/>
      <c r="J17" s="6" t="str">
        <f>IF(I9=I25," ",IF(I9&gt;I25,H9,H25))</f>
        <v>3-2 Trinity</v>
      </c>
      <c r="K17" s="6">
        <v>67</v>
      </c>
      <c r="M17" s="3"/>
      <c r="N17" s="3"/>
    </row>
    <row r="18" spans="1:14" ht="9.75" customHeight="1" x14ac:dyDescent="0.2">
      <c r="A18" s="10" t="s">
        <v>77</v>
      </c>
      <c r="B18" s="13" t="s">
        <v>95</v>
      </c>
      <c r="C18" s="1">
        <v>58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433</v>
      </c>
      <c r="B19" s="11"/>
      <c r="C19" s="19"/>
      <c r="D19" s="1" t="str">
        <f>IF(C18=C20," ",IF(C18&gt;C20,A18,A20))</f>
        <v>4-1 Southern Columbia</v>
      </c>
      <c r="E19" s="1">
        <v>43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35</v>
      </c>
      <c r="B20" s="15" t="s">
        <v>182</v>
      </c>
      <c r="C20" s="7">
        <v>47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431</v>
      </c>
      <c r="E21" s="8"/>
      <c r="F21" s="1" t="str">
        <f>IF(E19=E23," ",IF(E19&gt;E23,D19,D23))</f>
        <v>11-2 Catasaqua</v>
      </c>
      <c r="G21" s="1">
        <v>44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36</v>
      </c>
      <c r="B22" s="13" t="s">
        <v>176</v>
      </c>
      <c r="C22" s="1">
        <v>42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434</v>
      </c>
      <c r="B23" s="11"/>
      <c r="C23" s="17" t="s">
        <v>461</v>
      </c>
      <c r="D23" s="6" t="str">
        <f>IF(C22=C24," ",IF(C22&gt;C24,A22,A24))</f>
        <v>11-2 Catasaqua</v>
      </c>
      <c r="E23" s="7">
        <v>53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82</v>
      </c>
      <c r="B24" s="15" t="s">
        <v>140</v>
      </c>
      <c r="C24" s="7">
        <v>46</v>
      </c>
      <c r="D24" s="2"/>
      <c r="F24" s="2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2" t="s">
        <v>431</v>
      </c>
      <c r="G25" s="8"/>
      <c r="H25" s="6" t="str">
        <f>IF(G21=G29," ",IF(G21&gt;G29,F21,F29))</f>
        <v>3-2 Trinity</v>
      </c>
      <c r="I25" s="7">
        <v>52</v>
      </c>
      <c r="J25" s="9"/>
      <c r="K25" s="8"/>
      <c r="M25" s="3"/>
      <c r="N25" s="3"/>
    </row>
    <row r="26" spans="1:14" ht="9.75" customHeight="1" x14ac:dyDescent="0.2">
      <c r="A26" s="10" t="s">
        <v>73</v>
      </c>
      <c r="B26" s="13" t="s">
        <v>141</v>
      </c>
      <c r="C26" s="1">
        <v>69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435</v>
      </c>
      <c r="B27" s="11"/>
      <c r="C27" s="5"/>
      <c r="D27" s="1" t="str">
        <f>IF(C26=C28," ",IF(C26&gt;C28,A26,A28))</f>
        <v>3-2 Trinity</v>
      </c>
      <c r="E27" s="1">
        <v>53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72</v>
      </c>
      <c r="B28" s="15" t="s">
        <v>140</v>
      </c>
      <c r="C28" s="7">
        <v>23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477</v>
      </c>
      <c r="E29" s="18"/>
      <c r="F29" s="6" t="str">
        <f>IF(E27=E31," ",IF(E27&gt;E31,D27,D31))</f>
        <v>3-2 Trinity</v>
      </c>
      <c r="G29" s="7">
        <v>57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293</v>
      </c>
      <c r="B30" s="13" t="s">
        <v>167</v>
      </c>
      <c r="C30" s="1">
        <v>53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436</v>
      </c>
      <c r="B31" s="11"/>
      <c r="C31" s="5"/>
      <c r="D31" s="6" t="str">
        <f>IF(C30=C32," ",IF(C30&gt;C32,A30,A32))</f>
        <v>2-1 Elk Lake</v>
      </c>
      <c r="E31" s="7">
        <v>47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34</v>
      </c>
      <c r="B32" s="15" t="s">
        <v>95</v>
      </c>
      <c r="C32" s="7">
        <v>36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5</v>
      </c>
      <c r="K33" s="8"/>
      <c r="L33" s="6" t="str">
        <f>IF(K17=K49," ",IF(K17&gt;K49,J17,J49))</f>
        <v>3-2 Trinity</v>
      </c>
      <c r="M33" s="3"/>
      <c r="N33" s="3"/>
      <c r="O33" s="3"/>
    </row>
    <row r="34" spans="1:15" ht="9.75" customHeight="1" x14ac:dyDescent="0.2">
      <c r="A34" s="10" t="s">
        <v>294</v>
      </c>
      <c r="B34" s="13" t="s">
        <v>184</v>
      </c>
      <c r="C34" s="1">
        <v>71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437</v>
      </c>
      <c r="B35" s="11"/>
      <c r="C35" s="5"/>
      <c r="D35" s="1" t="str">
        <f>IF(C34=C36," ",IF(C34&gt;C36,A34,A36))</f>
        <v>7-1 Vincentian Academy</v>
      </c>
      <c r="E35" s="1">
        <v>84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295</v>
      </c>
      <c r="B36" s="15" t="s">
        <v>105</v>
      </c>
      <c r="C36" s="7">
        <v>55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407</v>
      </c>
      <c r="E37" s="8"/>
      <c r="F37" s="1" t="str">
        <f>IF(E35=E39," ",IF(E35&gt;E39,D35,D39))</f>
        <v>7-1 Vincentian Academy</v>
      </c>
      <c r="G37" s="1">
        <v>74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296</v>
      </c>
      <c r="B38" s="13" t="s">
        <v>290</v>
      </c>
      <c r="C38" s="1">
        <v>54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438</v>
      </c>
      <c r="B39" s="11"/>
      <c r="C39" s="5"/>
      <c r="D39" s="6" t="str">
        <f>IF(C38=C40," ",IF(C38&gt;C40,A38,A40))</f>
        <v>6-2 Richland</v>
      </c>
      <c r="E39" s="7">
        <v>51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297</v>
      </c>
      <c r="B40" s="15" t="s">
        <v>144</v>
      </c>
      <c r="C40" s="7">
        <v>48</v>
      </c>
      <c r="D40" s="2"/>
      <c r="F40" s="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2" t="s">
        <v>519</v>
      </c>
      <c r="G41" s="8"/>
      <c r="H41" s="1" t="str">
        <f>IF(G37=G45," ",IF(G37&gt;G45,F37,F45))</f>
        <v>7-1 Vincentian Academy</v>
      </c>
      <c r="I41" s="6">
        <v>49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298</v>
      </c>
      <c r="B42" s="13" t="s">
        <v>114</v>
      </c>
      <c r="C42" s="1">
        <v>46</v>
      </c>
      <c r="D42" s="2"/>
      <c r="F42" s="2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439</v>
      </c>
      <c r="B43" s="11"/>
      <c r="C43" s="5"/>
      <c r="D43" s="1" t="str">
        <f>IF(C42=C44," ",IF(C42&gt;C44,A42,A44))</f>
        <v>6-3 Westmont-Hilltop</v>
      </c>
      <c r="E43" s="1">
        <v>64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462</v>
      </c>
      <c r="B44" s="15" t="s">
        <v>103</v>
      </c>
      <c r="C44" s="7">
        <v>67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391</v>
      </c>
      <c r="E45" s="8"/>
      <c r="F45" s="6" t="str">
        <f>IF(E43=E47," ",IF(E43&gt;E47,D43,D47))</f>
        <v>10-2 Northwestern</v>
      </c>
      <c r="G45" s="7">
        <v>48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299</v>
      </c>
      <c r="B46" s="13" t="s">
        <v>133</v>
      </c>
      <c r="C46" s="1">
        <v>52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440</v>
      </c>
      <c r="B47" s="11"/>
      <c r="C47" s="5"/>
      <c r="D47" s="6" t="str">
        <f>IF(C46=C48," ",IF(C46&gt;C48,A46,A48))</f>
        <v>10-2 Northwestern</v>
      </c>
      <c r="E47" s="7">
        <v>66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300</v>
      </c>
      <c r="B48" s="15" t="s">
        <v>105</v>
      </c>
      <c r="C48" s="7">
        <v>66</v>
      </c>
      <c r="D48" s="2"/>
      <c r="F48" s="2"/>
      <c r="H48" s="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2" t="s">
        <v>529</v>
      </c>
      <c r="I49" s="20"/>
      <c r="J49" s="6" t="str">
        <f>IF(I41=I57," ",IF(I41&gt;I57,H41,H57))</f>
        <v>7-1 Vincentian Academy</v>
      </c>
      <c r="K49" s="7">
        <v>58</v>
      </c>
      <c r="L49" s="2"/>
      <c r="M49" s="3"/>
      <c r="N49" s="9"/>
      <c r="O49" s="3"/>
    </row>
    <row r="50" spans="1:15" ht="9.75" customHeight="1" x14ac:dyDescent="0.2">
      <c r="A50" s="10" t="s">
        <v>301</v>
      </c>
      <c r="B50" s="13" t="s">
        <v>109</v>
      </c>
      <c r="C50" s="1">
        <v>85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441</v>
      </c>
      <c r="B51" s="11"/>
      <c r="C51" s="5"/>
      <c r="D51" s="1" t="str">
        <f>IF(C50=C52," ",IF(C50&gt;C52,A50,A52))</f>
        <v>7-3 Serra Catholic</v>
      </c>
      <c r="E51" s="1">
        <v>36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302</v>
      </c>
      <c r="B52" s="15" t="s">
        <v>197</v>
      </c>
      <c r="C52" s="7">
        <v>62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482</v>
      </c>
      <c r="E53" s="8"/>
      <c r="F53" s="1" t="str">
        <f>IF(E51=E55," ",IF(E51&gt;E55,D51,D55))</f>
        <v>7-5 Carlynton</v>
      </c>
      <c r="G53" s="1">
        <v>51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303</v>
      </c>
      <c r="B54" s="13" t="s">
        <v>105</v>
      </c>
      <c r="C54" s="1">
        <v>45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442</v>
      </c>
      <c r="B55" s="11"/>
      <c r="C55" s="17"/>
      <c r="D55" s="6" t="str">
        <f>IF(C54=C56," ",IF(C54&gt;C56,A54,A56))</f>
        <v>7-5 Carlynton</v>
      </c>
      <c r="E55" s="7">
        <v>51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304</v>
      </c>
      <c r="B56" s="15" t="s">
        <v>205</v>
      </c>
      <c r="C56" s="7">
        <v>67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520</v>
      </c>
      <c r="G57" s="8"/>
      <c r="H57" s="1" t="str">
        <f>IF(G53=G61," ",IF(G53&gt;G61,F53,F61))</f>
        <v>7-5 Carlynton</v>
      </c>
      <c r="I57" s="7">
        <v>47</v>
      </c>
      <c r="L57" s="2"/>
      <c r="M57" s="3"/>
      <c r="N57" s="9"/>
      <c r="O57" s="3"/>
    </row>
    <row r="58" spans="1:15" ht="9.75" customHeight="1" x14ac:dyDescent="0.2">
      <c r="A58" s="10" t="s">
        <v>305</v>
      </c>
      <c r="B58" s="13" t="s">
        <v>167</v>
      </c>
      <c r="C58" s="1">
        <v>79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443</v>
      </c>
      <c r="B59" s="11"/>
      <c r="C59" s="5"/>
      <c r="D59" s="1" t="str">
        <f>IF(C58=C60," ",IF(C58&gt;C60,A58,A60))</f>
        <v>7-2 Washington</v>
      </c>
      <c r="E59" s="1">
        <v>47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202</v>
      </c>
      <c r="B60" s="15" t="s">
        <v>200</v>
      </c>
      <c r="C60" s="7">
        <v>52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397</v>
      </c>
      <c r="E61" s="18"/>
      <c r="F61" s="6" t="str">
        <f>IF(E59=E63," ",IF(E59&gt;E63,D59,D63))</f>
        <v>10-1 Girard</v>
      </c>
      <c r="G61" s="7">
        <v>46</v>
      </c>
      <c r="H61" s="2"/>
      <c r="L61" s="2"/>
      <c r="M61" s="3"/>
      <c r="N61" s="9"/>
      <c r="O61" s="3"/>
    </row>
    <row r="62" spans="1:15" ht="9.75" customHeight="1" x14ac:dyDescent="0.2">
      <c r="A62" s="10" t="s">
        <v>306</v>
      </c>
      <c r="B62" s="13" t="s">
        <v>85</v>
      </c>
      <c r="C62" s="1">
        <v>44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444</v>
      </c>
      <c r="B63" s="11"/>
      <c r="C63" s="5"/>
      <c r="D63" s="6" t="str">
        <f>IF(C62=C64," ",IF(C62&gt;C64,A62,A64))</f>
        <v>10-1 Girard</v>
      </c>
      <c r="E63" s="7">
        <v>57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307</v>
      </c>
      <c r="B64" s="15" t="s">
        <v>109</v>
      </c>
      <c r="C64" s="7">
        <v>36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89" orientation="landscape" horizontalDpi="300" verticalDpi="300" r:id="rId1"/>
  <headerFooter alignWithMargins="0">
    <oddHeader>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308</v>
      </c>
      <c r="B2" s="13" t="s">
        <v>99</v>
      </c>
      <c r="C2" s="1">
        <v>64</v>
      </c>
      <c r="H2" s="2"/>
      <c r="M2" s="3"/>
      <c r="N2" s="3"/>
    </row>
    <row r="3" spans="1:14" ht="9.75" customHeight="1" x14ac:dyDescent="0.2">
      <c r="A3" s="21" t="s">
        <v>445</v>
      </c>
      <c r="B3" s="11"/>
      <c r="C3" s="5"/>
      <c r="D3" s="1" t="str">
        <f>IF(C2=C4," ",IF(C2&gt;C4,A2,A4))</f>
        <v>3-1 Lebanon Catholic</v>
      </c>
      <c r="E3" s="1">
        <v>62</v>
      </c>
      <c r="H3" s="2"/>
      <c r="M3" s="3"/>
      <c r="N3" s="3"/>
    </row>
    <row r="4" spans="1:14" ht="9.75" customHeight="1" x14ac:dyDescent="0.2">
      <c r="A4" s="12" t="s">
        <v>309</v>
      </c>
      <c r="B4" s="15" t="s">
        <v>114</v>
      </c>
      <c r="C4" s="7">
        <v>37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495</v>
      </c>
      <c r="E5" s="8"/>
      <c r="F5" s="1" t="str">
        <f>IF(E3=E7," ",IF(E3&gt;E7,D3,D7))</f>
        <v>3-1 Lebanon Catholic</v>
      </c>
      <c r="G5" s="1">
        <v>54</v>
      </c>
      <c r="H5" s="2"/>
      <c r="M5" s="3"/>
      <c r="N5" s="3"/>
    </row>
    <row r="6" spans="1:14" ht="9.75" customHeight="1" x14ac:dyDescent="0.2">
      <c r="A6" s="10" t="s">
        <v>206</v>
      </c>
      <c r="B6" s="13" t="s">
        <v>168</v>
      </c>
      <c r="C6" s="1">
        <v>47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446</v>
      </c>
      <c r="B7" s="11"/>
      <c r="C7" s="5"/>
      <c r="D7" s="6" t="str">
        <f>IF(C6=C8," ",IF(C6&gt;C8,A6,A8))</f>
        <v>11-2 Marian Catholic</v>
      </c>
      <c r="E7" s="7">
        <v>48</v>
      </c>
      <c r="F7" s="2"/>
      <c r="G7" s="8"/>
      <c r="H7" s="2"/>
      <c r="M7" s="3"/>
      <c r="N7" s="3"/>
    </row>
    <row r="8" spans="1:14" ht="9.75" customHeight="1" x14ac:dyDescent="0.2">
      <c r="A8" s="12" t="s">
        <v>310</v>
      </c>
      <c r="B8" s="15" t="s">
        <v>171</v>
      </c>
      <c r="C8" s="7">
        <v>66</v>
      </c>
      <c r="D8" s="2"/>
      <c r="F8" s="2"/>
      <c r="G8" s="8"/>
      <c r="H8" s="2"/>
      <c r="M8" s="3"/>
      <c r="N8" s="3"/>
    </row>
    <row r="9" spans="1:14" ht="9.75" customHeight="1" x14ac:dyDescent="0.2">
      <c r="A9" s="13"/>
      <c r="D9" s="2"/>
      <c r="F9" s="22" t="s">
        <v>521</v>
      </c>
      <c r="G9" s="8"/>
      <c r="H9" s="1" t="str">
        <f>IF(G5=G13," ",IF(G5&gt;G13,F5,F13))</f>
        <v>4-3 Lourdes</v>
      </c>
      <c r="I9" s="6">
        <v>52</v>
      </c>
      <c r="M9" s="3"/>
      <c r="N9" s="3"/>
    </row>
    <row r="10" spans="1:14" ht="9.75" customHeight="1" x14ac:dyDescent="0.2">
      <c r="A10" s="10" t="s">
        <v>311</v>
      </c>
      <c r="B10" s="13" t="s">
        <v>312</v>
      </c>
      <c r="C10" s="1">
        <v>39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447</v>
      </c>
      <c r="B11" s="11"/>
      <c r="C11" s="5"/>
      <c r="D11" s="1" t="str">
        <f>IF(C10=C12," ",IF(C10&gt;C12,A10,A12))</f>
        <v>11-3 Shenendoah Valley</v>
      </c>
      <c r="E11" s="1">
        <v>60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313</v>
      </c>
      <c r="B12" s="15" t="s">
        <v>85</v>
      </c>
      <c r="C12" s="7">
        <v>62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496</v>
      </c>
      <c r="E13" s="8"/>
      <c r="F13" s="6" t="str">
        <f>IF(E11=E15," ",IF(E11&gt;E15,D11,D15))</f>
        <v>4-3 Lourdes</v>
      </c>
      <c r="G13" s="7">
        <v>66</v>
      </c>
      <c r="H13" s="9"/>
      <c r="I13" s="8"/>
      <c r="M13" s="3"/>
      <c r="N13" s="3"/>
    </row>
    <row r="14" spans="1:14" ht="9.75" customHeight="1" x14ac:dyDescent="0.2">
      <c r="A14" s="10" t="s">
        <v>314</v>
      </c>
      <c r="B14" s="13" t="s">
        <v>200</v>
      </c>
      <c r="C14" s="1">
        <v>40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448</v>
      </c>
      <c r="B15" s="11"/>
      <c r="C15" s="5"/>
      <c r="D15" s="6" t="str">
        <f>IF(C14=C16," ",IF(C14&gt;C16,A14,A16))</f>
        <v>4-3 Lourdes</v>
      </c>
      <c r="E15" s="7">
        <v>61</v>
      </c>
      <c r="F15" s="2"/>
      <c r="H15" s="9"/>
      <c r="I15" s="8"/>
      <c r="M15" s="3"/>
      <c r="N15" s="3"/>
    </row>
    <row r="16" spans="1:14" ht="9.75" customHeight="1" x14ac:dyDescent="0.2">
      <c r="A16" s="12" t="s">
        <v>315</v>
      </c>
      <c r="B16" s="15" t="s">
        <v>85</v>
      </c>
      <c r="C16" s="7">
        <v>53</v>
      </c>
      <c r="D16" s="2"/>
      <c r="F16" s="2"/>
      <c r="H16" s="9"/>
      <c r="I16" s="8"/>
      <c r="M16" s="3"/>
      <c r="N16" s="3"/>
    </row>
    <row r="17" spans="1:14" ht="9.75" customHeight="1" x14ac:dyDescent="0.2">
      <c r="H17" s="23" t="s">
        <v>431</v>
      </c>
      <c r="I17" s="8"/>
      <c r="J17" s="6" t="str">
        <f>IF(I9=I25," ",IF(I9&gt;I25,H9,H25))</f>
        <v>11-1 Pottsville Nativity</v>
      </c>
      <c r="K17" s="6">
        <v>46</v>
      </c>
      <c r="M17" s="3"/>
      <c r="N17" s="3"/>
    </row>
    <row r="18" spans="1:14" ht="9.75" customHeight="1" x14ac:dyDescent="0.2">
      <c r="A18" s="10" t="s">
        <v>316</v>
      </c>
      <c r="B18" s="13" t="s">
        <v>87</v>
      </c>
      <c r="C18" s="1">
        <v>80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431</v>
      </c>
      <c r="B19" s="11"/>
      <c r="C19" s="19"/>
      <c r="D19" s="1" t="str">
        <f>IF(C18=C20," ",IF(C18&gt;C20,A18,A20))</f>
        <v>11-1 Pottsville Nativity</v>
      </c>
      <c r="E19" s="1">
        <v>60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37</v>
      </c>
      <c r="B20" s="15" t="s">
        <v>137</v>
      </c>
      <c r="C20" s="7">
        <v>29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497</v>
      </c>
      <c r="E21" s="8"/>
      <c r="F21" s="1" t="str">
        <f>IF(E19=E23," ",IF(E19&gt;E23,D19,D23))</f>
        <v>11-1 Pottsville Nativity</v>
      </c>
      <c r="G21" s="1">
        <v>66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38</v>
      </c>
      <c r="B22" s="13" t="s">
        <v>142</v>
      </c>
      <c r="C22" s="1">
        <v>57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449</v>
      </c>
      <c r="B23" s="11"/>
      <c r="C23" s="5"/>
      <c r="D23" s="6" t="str">
        <f>IF(C22=C24," ",IF(C22&gt;C24,A22,A24))</f>
        <v>3-3 Millersburg</v>
      </c>
      <c r="E23" s="7">
        <v>44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317</v>
      </c>
      <c r="B24" s="15" t="s">
        <v>107</v>
      </c>
      <c r="C24" s="7">
        <v>40</v>
      </c>
      <c r="D24" s="2"/>
      <c r="F24" s="2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2" t="s">
        <v>522</v>
      </c>
      <c r="G25" s="8"/>
      <c r="H25" s="6" t="str">
        <f>IF(G21=G29," ",IF(G21&gt;G29,F21,F29))</f>
        <v>11-1 Pottsville Nativity</v>
      </c>
      <c r="I25" s="7">
        <v>58</v>
      </c>
      <c r="J25" s="9"/>
      <c r="K25" s="8"/>
      <c r="M25" s="3"/>
      <c r="N25" s="3"/>
    </row>
    <row r="26" spans="1:14" ht="9.75" customHeight="1" x14ac:dyDescent="0.2">
      <c r="A26" s="10" t="s">
        <v>318</v>
      </c>
      <c r="B26" s="13" t="s">
        <v>268</v>
      </c>
      <c r="C26" s="1">
        <v>45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450</v>
      </c>
      <c r="B27" s="11"/>
      <c r="C27" s="5"/>
      <c r="D27" s="1" t="str">
        <f>IF(C26=C28," ",IF(C26&gt;C28,A26,A28))</f>
        <v>3-2 Greenwood</v>
      </c>
      <c r="E27" s="1">
        <v>63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319</v>
      </c>
      <c r="B28" s="15" t="s">
        <v>129</v>
      </c>
      <c r="C28" s="7">
        <v>42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498</v>
      </c>
      <c r="E29" s="18"/>
      <c r="F29" s="6" t="str">
        <f>IF(E27=E31," ",IF(E27&gt;E31,D27,D31))</f>
        <v>3-2 Greenwood</v>
      </c>
      <c r="G29" s="7">
        <v>45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320</v>
      </c>
      <c r="B30" s="13" t="s">
        <v>141</v>
      </c>
      <c r="C30" s="1">
        <v>70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451</v>
      </c>
      <c r="B31" s="11"/>
      <c r="C31" s="5"/>
      <c r="D31" s="6" t="str">
        <f>IF(C30=C32," ",IF(C30&gt;C32,A30,A32))</f>
        <v>4-1 Muncy</v>
      </c>
      <c r="E31" s="7">
        <v>53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39</v>
      </c>
      <c r="B32" s="15" t="s">
        <v>129</v>
      </c>
      <c r="C32" s="7">
        <v>58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7</v>
      </c>
      <c r="K33" s="8"/>
      <c r="L33" s="6" t="str">
        <f>IF(K17=K49," ",IF(K17&gt;K49,J17,J49))</f>
        <v>10-1 Kennedy Christian</v>
      </c>
      <c r="M33" s="3"/>
      <c r="N33" s="3"/>
      <c r="O33" s="3"/>
    </row>
    <row r="34" spans="1:15" ht="9.75" customHeight="1" x14ac:dyDescent="0.2">
      <c r="A34" s="10" t="s">
        <v>321</v>
      </c>
      <c r="B34" s="13" t="s">
        <v>186</v>
      </c>
      <c r="C34" s="1">
        <v>69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452</v>
      </c>
      <c r="B35" s="11"/>
      <c r="C35" s="5"/>
      <c r="D35" s="1" t="str">
        <f>IF(C34=C36," ",IF(C34&gt;C36,A34,A36))</f>
        <v>7-1 Clairton</v>
      </c>
      <c r="E35" s="1">
        <v>58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322</v>
      </c>
      <c r="B36" s="15" t="s">
        <v>114</v>
      </c>
      <c r="C36" s="7">
        <v>57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391</v>
      </c>
      <c r="E37" s="8"/>
      <c r="F37" s="1" t="str">
        <f>IF(E35=E39," ",IF(E35&gt;E39,D35,D39))</f>
        <v>7-1 Clairton</v>
      </c>
      <c r="G37" s="1">
        <v>26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194</v>
      </c>
      <c r="B38" s="13" t="s">
        <v>181</v>
      </c>
      <c r="C38" s="1">
        <v>45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453</v>
      </c>
      <c r="B39" s="11"/>
      <c r="C39" s="5"/>
      <c r="D39" s="6" t="str">
        <f>IF(C38=C40," ",IF(C38&gt;C40,A38,A40))</f>
        <v>10-2 Saegertown</v>
      </c>
      <c r="E39" s="7">
        <v>50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323</v>
      </c>
      <c r="B40" s="15" t="s">
        <v>135</v>
      </c>
      <c r="C40" s="7">
        <v>44</v>
      </c>
      <c r="D40" s="2"/>
      <c r="F40" s="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2" t="s">
        <v>523</v>
      </c>
      <c r="G41" s="8"/>
      <c r="H41" s="1" t="str">
        <f>IF(G37=G45," ",IF(G37&gt;G45,F37,F45))</f>
        <v>6-1 Bishop Guilfoyle</v>
      </c>
      <c r="I41" s="6">
        <v>37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324</v>
      </c>
      <c r="B42" s="13" t="s">
        <v>109</v>
      </c>
      <c r="C42" s="1">
        <v>37</v>
      </c>
      <c r="D42" s="2"/>
      <c r="F42" s="2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454</v>
      </c>
      <c r="B43" s="11"/>
      <c r="C43" s="5"/>
      <c r="D43" s="1" t="str">
        <f>IF(C42=C44," ",IF(C42&gt;C44,A42,A44))</f>
        <v>10-3 Conneaut Lake</v>
      </c>
      <c r="E43" s="1">
        <v>35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325</v>
      </c>
      <c r="B44" s="15" t="s">
        <v>181</v>
      </c>
      <c r="C44" s="7">
        <v>51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499</v>
      </c>
      <c r="E45" s="8"/>
      <c r="F45" s="6" t="str">
        <f>IF(E43=E47," ",IF(E43&gt;E47,D43,D47))</f>
        <v>6-1 Bishop Guilfoyle</v>
      </c>
      <c r="G45" s="7">
        <v>55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326</v>
      </c>
      <c r="B46" s="13" t="s">
        <v>186</v>
      </c>
      <c r="C46" s="1">
        <v>68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455</v>
      </c>
      <c r="B47" s="11"/>
      <c r="C47" s="5"/>
      <c r="D47" s="6" t="str">
        <f>IF(C46=C48," ",IF(C46&gt;C48,A46,A48))</f>
        <v>6-1 Bishop Guilfoyle</v>
      </c>
      <c r="E47" s="7">
        <v>39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327</v>
      </c>
      <c r="B48" s="15" t="s">
        <v>328</v>
      </c>
      <c r="C48" s="7">
        <v>47</v>
      </c>
      <c r="D48" s="2"/>
      <c r="F48" s="2"/>
      <c r="H48" s="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2" t="s">
        <v>411</v>
      </c>
      <c r="I49" s="20"/>
      <c r="J49" s="6" t="str">
        <f>IF(I41=I57," ",IF(I41&gt;I57,H41,H57))</f>
        <v>10-1 Kennedy Christian</v>
      </c>
      <c r="K49" s="7">
        <v>48</v>
      </c>
      <c r="L49" s="2"/>
      <c r="M49" s="3"/>
      <c r="N49" s="9"/>
      <c r="O49" s="3"/>
    </row>
    <row r="50" spans="1:15" ht="9.75" customHeight="1" x14ac:dyDescent="0.2">
      <c r="A50" s="10" t="s">
        <v>329</v>
      </c>
      <c r="B50" s="13" t="s">
        <v>83</v>
      </c>
      <c r="C50" s="1">
        <v>62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456</v>
      </c>
      <c r="B51" s="11"/>
      <c r="C51" s="5"/>
      <c r="D51" s="1" t="str">
        <f>IF(C50=C52," ",IF(C50&gt;C52,A50,A52))</f>
        <v>9-1 Coudersport</v>
      </c>
      <c r="E51" s="1">
        <v>30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330</v>
      </c>
      <c r="B52" s="15" t="s">
        <v>331</v>
      </c>
      <c r="C52" s="7">
        <v>43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500</v>
      </c>
      <c r="E53" s="8"/>
      <c r="F53" s="1" t="str">
        <f>IF(E51=E55," ",IF(E51&gt;E55,D51,D55))</f>
        <v>6-3 Bishop Carroll</v>
      </c>
      <c r="G53" s="1">
        <v>55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224</v>
      </c>
      <c r="B54" s="13" t="s">
        <v>144</v>
      </c>
      <c r="C54" s="1">
        <v>24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457</v>
      </c>
      <c r="B55" s="11"/>
      <c r="C55" s="17"/>
      <c r="D55" s="6" t="str">
        <f>IF(C54=C56," ",IF(C54&gt;C56,A54,A56))</f>
        <v>6-3 Bishop Carroll</v>
      </c>
      <c r="E55" s="7">
        <v>66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332</v>
      </c>
      <c r="B56" s="15" t="s">
        <v>137</v>
      </c>
      <c r="C56" s="7">
        <v>54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524</v>
      </c>
      <c r="G57" s="18" t="s">
        <v>461</v>
      </c>
      <c r="H57" s="1" t="str">
        <f>IF(G53=G61," ",IF(G53&gt;G61,F53,F61))</f>
        <v>10-1 Kennedy Christian</v>
      </c>
      <c r="I57" s="7">
        <v>49</v>
      </c>
      <c r="L57" s="2"/>
      <c r="M57" s="3"/>
      <c r="N57" s="9"/>
      <c r="O57" s="3"/>
    </row>
    <row r="58" spans="1:15" ht="9.75" customHeight="1" x14ac:dyDescent="0.2">
      <c r="A58" s="10" t="s">
        <v>333</v>
      </c>
      <c r="B58" s="13" t="s">
        <v>181</v>
      </c>
      <c r="C58" s="1">
        <v>40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458</v>
      </c>
      <c r="B59" s="11"/>
      <c r="C59" s="5"/>
      <c r="D59" s="1" t="str">
        <f>IF(C58=C60," ",IF(C58&gt;C60,A58,A60))</f>
        <v>6-2 Williamsburg</v>
      </c>
      <c r="E59" s="1">
        <v>52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334</v>
      </c>
      <c r="B60" s="15" t="s">
        <v>83</v>
      </c>
      <c r="C60" s="7">
        <v>64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501</v>
      </c>
      <c r="E61" s="18"/>
      <c r="F61" s="6" t="str">
        <f>IF(E59=E63," ",IF(E59&gt;E63,D59,D63))</f>
        <v>10-1 Kennedy Christian</v>
      </c>
      <c r="G61" s="7">
        <v>59</v>
      </c>
      <c r="H61" s="2"/>
      <c r="L61" s="2"/>
      <c r="M61" s="3"/>
      <c r="N61" s="9"/>
      <c r="O61" s="3"/>
    </row>
    <row r="62" spans="1:15" ht="9.75" customHeight="1" x14ac:dyDescent="0.2">
      <c r="A62" s="10" t="s">
        <v>228</v>
      </c>
      <c r="B62" s="13" t="s">
        <v>144</v>
      </c>
      <c r="C62" s="1">
        <v>70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459</v>
      </c>
      <c r="B63" s="11"/>
      <c r="C63" s="5"/>
      <c r="D63" s="6" t="str">
        <f>IF(C62=C64," ",IF(C62&gt;C64,A62,A64))</f>
        <v>10-1 Kennedy Christian</v>
      </c>
      <c r="E63" s="7">
        <v>66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335</v>
      </c>
      <c r="B64" s="15" t="s">
        <v>148</v>
      </c>
      <c r="C64" s="7">
        <v>48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89" orientation="landscape" horizontalDpi="300" verticalDpi="300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2001 AAAA Boys</vt:lpstr>
      <vt:lpstr>2001 AAA Boys</vt:lpstr>
      <vt:lpstr>2001 AA Boys</vt:lpstr>
      <vt:lpstr>2001 A Boys</vt:lpstr>
      <vt:lpstr>2001 AAAA Girls</vt:lpstr>
      <vt:lpstr>2001 AAA Girls</vt:lpstr>
      <vt:lpstr>2001 AA Girls</vt:lpstr>
      <vt:lpstr>2001 A Girls</vt:lpstr>
      <vt:lpstr>'2001 A Girls'!Print_Area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sleedy</dc:creator>
  <cp:lastModifiedBy>sleedy</cp:lastModifiedBy>
  <cp:lastPrinted>2001-11-27T01:48:28Z</cp:lastPrinted>
  <dcterms:created xsi:type="dcterms:W3CDTF">1998-02-04T06:41:48Z</dcterms:created>
  <dcterms:modified xsi:type="dcterms:W3CDTF">2012-10-17T21:13:33Z</dcterms:modified>
</cp:coreProperties>
</file>